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14" sheetId="1" r:id="rId1"/>
    <sheet name="051" sheetId="2" r:id="rId2"/>
    <sheet name="071" sheetId="4" r:id="rId3"/>
    <sheet name="073" sheetId="5" r:id="rId4"/>
    <sheet name="241" sheetId="8" r:id="rId5"/>
    <sheet name="242" sheetId="9" r:id="rId6"/>
    <sheet name="281" sheetId="10" r:id="rId7"/>
  </sheets>
  <definedNames>
    <definedName name="_xlnm.Print_Area" localSheetId="0">'014'!$A$3:$BR$69</definedName>
    <definedName name="_xlnm.Print_Area" localSheetId="1">'051'!$A$3:$BR$62</definedName>
    <definedName name="_xlnm.Print_Area" localSheetId="2">'071'!$A$3:$BR$76</definedName>
    <definedName name="_xlnm.Print_Area" localSheetId="3">'073'!$A$1:$BR$70</definedName>
    <definedName name="_xlnm.Print_Area" localSheetId="4">'241'!$A$3:$BR$90</definedName>
    <definedName name="_xlnm.Print_Area" localSheetId="5">'242'!$A$3:$BR$64</definedName>
    <definedName name="_xlnm.Print_Area" localSheetId="6">'281'!$A$3:$BR$68</definedName>
  </definedNames>
  <calcPr calcId="114210"/>
</workbook>
</file>

<file path=xl/calcChain.xml><?xml version="1.0" encoding="utf-8"?>
<calcChain xmlns="http://schemas.openxmlformats.org/spreadsheetml/2006/main">
  <c r="BG23" i="10"/>
  <c r="BG23" i="9"/>
  <c r="BG23" i="8"/>
  <c r="BG23" i="5"/>
  <c r="BG23" i="4"/>
  <c r="BG23" i="2"/>
  <c r="BG23" i="1"/>
  <c r="AD56" i="8"/>
  <c r="AD53"/>
  <c r="AD48"/>
  <c r="AD43"/>
  <c r="AF56"/>
  <c r="AF53"/>
  <c r="AF48"/>
  <c r="AF43"/>
  <c r="AF57"/>
  <c r="AH56"/>
  <c r="AH53"/>
  <c r="AH48"/>
  <c r="AH43"/>
  <c r="Z55"/>
  <c r="W55"/>
  <c r="S55"/>
  <c r="S56"/>
  <c r="AB55"/>
  <c r="AJ55"/>
  <c r="AJ56"/>
  <c r="Z50"/>
  <c r="AB50"/>
  <c r="AJ50"/>
  <c r="Z52"/>
  <c r="AB52"/>
  <c r="AJ52"/>
  <c r="AJ53"/>
  <c r="Z45"/>
  <c r="AB45"/>
  <c r="AJ45"/>
  <c r="Z46"/>
  <c r="AB46"/>
  <c r="AJ46"/>
  <c r="Z47"/>
  <c r="AB47"/>
  <c r="AJ47"/>
  <c r="Z35"/>
  <c r="AB35"/>
  <c r="AJ35"/>
  <c r="AJ43"/>
  <c r="Z36"/>
  <c r="W36"/>
  <c r="AB36"/>
  <c r="AJ36"/>
  <c r="AB49" i="10"/>
  <c r="Z49"/>
  <c r="W49"/>
  <c r="S49"/>
  <c r="Q49"/>
  <c r="AB48"/>
  <c r="AJ48"/>
  <c r="Z48"/>
  <c r="Q48"/>
  <c r="AB47"/>
  <c r="Z47"/>
  <c r="AJ47"/>
  <c r="Q47"/>
  <c r="AB46"/>
  <c r="Z46"/>
  <c r="W46"/>
  <c r="S46"/>
  <c r="Q46"/>
  <c r="AB35"/>
  <c r="Z35"/>
  <c r="W35"/>
  <c r="S35"/>
  <c r="Q35"/>
  <c r="Q44"/>
  <c r="AB40" i="9"/>
  <c r="Z40"/>
  <c r="W40"/>
  <c r="S40"/>
  <c r="Q40"/>
  <c r="AB41"/>
  <c r="Z41"/>
  <c r="Q41"/>
  <c r="AB39"/>
  <c r="Z39"/>
  <c r="Q39"/>
  <c r="AB38"/>
  <c r="Z38"/>
  <c r="Q38"/>
  <c r="AB35"/>
  <c r="Z35"/>
  <c r="Q35"/>
  <c r="Q47" i="8"/>
  <c r="Q46"/>
  <c r="Q45"/>
  <c r="S36"/>
  <c r="Q36"/>
  <c r="Q35"/>
  <c r="AB48" i="5"/>
  <c r="Z48"/>
  <c r="AJ48"/>
  <c r="Q48"/>
  <c r="AB47"/>
  <c r="Z47"/>
  <c r="W47"/>
  <c r="S47"/>
  <c r="Q47"/>
  <c r="AB46"/>
  <c r="Z46"/>
  <c r="W46"/>
  <c r="S46"/>
  <c r="Q46"/>
  <c r="Q49"/>
  <c r="AB36"/>
  <c r="Z36"/>
  <c r="W36"/>
  <c r="S36"/>
  <c r="S44"/>
  <c r="Q36"/>
  <c r="AB35"/>
  <c r="Z35"/>
  <c r="W35"/>
  <c r="S35"/>
  <c r="Q35"/>
  <c r="AF47" i="4"/>
  <c r="AF50"/>
  <c r="AF36"/>
  <c r="AF51"/>
  <c r="U47"/>
  <c r="U50"/>
  <c r="U42"/>
  <c r="U36"/>
  <c r="Y42"/>
  <c r="AH42"/>
  <c r="AH47"/>
  <c r="AH50"/>
  <c r="AH36"/>
  <c r="AD42"/>
  <c r="AD47"/>
  <c r="AD50"/>
  <c r="AD36"/>
  <c r="AD51"/>
  <c r="Z38"/>
  <c r="Z39"/>
  <c r="Z40"/>
  <c r="Z41"/>
  <c r="W41"/>
  <c r="S41"/>
  <c r="Q38"/>
  <c r="Q39"/>
  <c r="Q40"/>
  <c r="Q41"/>
  <c r="Q42"/>
  <c r="W38"/>
  <c r="S38"/>
  <c r="W40"/>
  <c r="S40"/>
  <c r="O42"/>
  <c r="AB40"/>
  <c r="AJ40"/>
  <c r="BD56" i="10"/>
  <c r="BB56"/>
  <c r="AZ56"/>
  <c r="AX55"/>
  <c r="AX56"/>
  <c r="AU56"/>
  <c r="AH56"/>
  <c r="AF56"/>
  <c r="AF57"/>
  <c r="AD56"/>
  <c r="Y56"/>
  <c r="U56"/>
  <c r="O56"/>
  <c r="AV55"/>
  <c r="AV56"/>
  <c r="AB55"/>
  <c r="AB56"/>
  <c r="Z55"/>
  <c r="W55"/>
  <c r="Q55"/>
  <c r="Q56"/>
  <c r="BD53"/>
  <c r="BB53"/>
  <c r="AZ53"/>
  <c r="AU53"/>
  <c r="AH53"/>
  <c r="AF53"/>
  <c r="AD53"/>
  <c r="Y53"/>
  <c r="U53"/>
  <c r="O53"/>
  <c r="AB52"/>
  <c r="AB53"/>
  <c r="Q52"/>
  <c r="Q53"/>
  <c r="AX52"/>
  <c r="AX53"/>
  <c r="AV52"/>
  <c r="AV53"/>
  <c r="Z52"/>
  <c r="Z53"/>
  <c r="BD50" i="9"/>
  <c r="BB50"/>
  <c r="AZ50"/>
  <c r="AU50"/>
  <c r="AH50"/>
  <c r="AF50"/>
  <c r="AF51"/>
  <c r="AD50"/>
  <c r="Y50"/>
  <c r="U50"/>
  <c r="O50"/>
  <c r="AX49"/>
  <c r="AX50"/>
  <c r="AV49"/>
  <c r="AV50"/>
  <c r="AB49"/>
  <c r="AB50"/>
  <c r="Z49"/>
  <c r="W49"/>
  <c r="Q49"/>
  <c r="Q50"/>
  <c r="BD47"/>
  <c r="BB47"/>
  <c r="AZ47"/>
  <c r="AU47"/>
  <c r="AH47"/>
  <c r="AF47"/>
  <c r="AD47"/>
  <c r="Y47"/>
  <c r="U47"/>
  <c r="O47"/>
  <c r="AX46"/>
  <c r="AV46"/>
  <c r="AB46"/>
  <c r="Z46"/>
  <c r="W46"/>
  <c r="S46"/>
  <c r="Q46"/>
  <c r="AX44"/>
  <c r="AX47"/>
  <c r="AV44"/>
  <c r="AB44"/>
  <c r="Z44"/>
  <c r="Q44"/>
  <c r="BD56" i="8"/>
  <c r="BB56"/>
  <c r="AZ56"/>
  <c r="AU56"/>
  <c r="Y56"/>
  <c r="U56"/>
  <c r="O56"/>
  <c r="AX55"/>
  <c r="AX56"/>
  <c r="AV55"/>
  <c r="AV56"/>
  <c r="AB56"/>
  <c r="Q55"/>
  <c r="Q56"/>
  <c r="BD53"/>
  <c r="BB53"/>
  <c r="AZ53"/>
  <c r="AU53"/>
  <c r="Y53"/>
  <c r="U53"/>
  <c r="O53"/>
  <c r="AX52"/>
  <c r="AV52"/>
  <c r="BF52"/>
  <c r="BH52"/>
  <c r="AL52"/>
  <c r="Q52"/>
  <c r="Q50"/>
  <c r="Q53"/>
  <c r="Q57"/>
  <c r="AX50"/>
  <c r="AX53"/>
  <c r="AV50"/>
  <c r="AV53"/>
  <c r="Z53"/>
  <c r="BD57" i="5"/>
  <c r="BB57"/>
  <c r="AZ57"/>
  <c r="AU57"/>
  <c r="AH57"/>
  <c r="AF57"/>
  <c r="AD57"/>
  <c r="Y57"/>
  <c r="U57"/>
  <c r="O57"/>
  <c r="AX56"/>
  <c r="AX57"/>
  <c r="AV56"/>
  <c r="AV57"/>
  <c r="AB56"/>
  <c r="AB57"/>
  <c r="Z56"/>
  <c r="W56"/>
  <c r="Q56"/>
  <c r="Q57"/>
  <c r="BD54"/>
  <c r="BB54"/>
  <c r="AZ54"/>
  <c r="AU54"/>
  <c r="AH54"/>
  <c r="AF54"/>
  <c r="AF58"/>
  <c r="AD54"/>
  <c r="Y54"/>
  <c r="U54"/>
  <c r="O54"/>
  <c r="AX53"/>
  <c r="AV53"/>
  <c r="BF53"/>
  <c r="BH53"/>
  <c r="AB53"/>
  <c r="AB54"/>
  <c r="Z53"/>
  <c r="AJ53"/>
  <c r="AL53"/>
  <c r="W53"/>
  <c r="S53"/>
  <c r="Q53"/>
  <c r="AX51"/>
  <c r="AX54"/>
  <c r="AV51"/>
  <c r="AV54"/>
  <c r="AB51"/>
  <c r="Z51"/>
  <c r="Z54"/>
  <c r="Q51"/>
  <c r="Q54"/>
  <c r="BD50" i="4"/>
  <c r="BB50"/>
  <c r="AZ50"/>
  <c r="AX49"/>
  <c r="AX50"/>
  <c r="AU50"/>
  <c r="Y50"/>
  <c r="O50"/>
  <c r="AV49"/>
  <c r="AV50"/>
  <c r="AB49"/>
  <c r="AB50"/>
  <c r="Z49"/>
  <c r="W49"/>
  <c r="Q49"/>
  <c r="Q50"/>
  <c r="BD47"/>
  <c r="BB47"/>
  <c r="AZ47"/>
  <c r="AU47"/>
  <c r="Y47"/>
  <c r="O47"/>
  <c r="AX46"/>
  <c r="AV46"/>
  <c r="BF46"/>
  <c r="BH46"/>
  <c r="AB46"/>
  <c r="AB44"/>
  <c r="AB47"/>
  <c r="Z46"/>
  <c r="AJ46"/>
  <c r="AL46"/>
  <c r="W46"/>
  <c r="S46"/>
  <c r="Q46"/>
  <c r="Q47"/>
  <c r="AX44"/>
  <c r="AX47"/>
  <c r="AV44"/>
  <c r="AV47"/>
  <c r="Z44"/>
  <c r="Z47"/>
  <c r="Q44"/>
  <c r="AB41"/>
  <c r="AB38"/>
  <c r="AB39"/>
  <c r="AB42"/>
  <c r="AB35"/>
  <c r="AB36"/>
  <c r="AB51"/>
  <c r="BF36"/>
  <c r="BD36"/>
  <c r="BB36"/>
  <c r="AZ36"/>
  <c r="AX36"/>
  <c r="AV36"/>
  <c r="AU36"/>
  <c r="Y36"/>
  <c r="O36"/>
  <c r="O51"/>
  <c r="Z35"/>
  <c r="W35"/>
  <c r="Q35"/>
  <c r="Q36"/>
  <c r="AB45" i="2"/>
  <c r="AB46"/>
  <c r="AD46"/>
  <c r="AF46"/>
  <c r="AH46"/>
  <c r="U46"/>
  <c r="AJ40"/>
  <c r="Z39"/>
  <c r="AJ39"/>
  <c r="AB39"/>
  <c r="Z40"/>
  <c r="W40"/>
  <c r="AB40"/>
  <c r="AB38"/>
  <c r="Z38"/>
  <c r="AJ38"/>
  <c r="AJ41"/>
  <c r="AL41"/>
  <c r="W39"/>
  <c r="S39"/>
  <c r="S40"/>
  <c r="W38"/>
  <c r="Q39"/>
  <c r="Q41"/>
  <c r="Q40"/>
  <c r="S38"/>
  <c r="Q38"/>
  <c r="AB35"/>
  <c r="Z35"/>
  <c r="W35"/>
  <c r="S35"/>
  <c r="Q35"/>
  <c r="BD49"/>
  <c r="BB49"/>
  <c r="AZ49"/>
  <c r="AU49"/>
  <c r="AH49"/>
  <c r="AF49"/>
  <c r="AD49"/>
  <c r="Y49"/>
  <c r="Y46"/>
  <c r="Y50"/>
  <c r="U49"/>
  <c r="U50"/>
  <c r="O49"/>
  <c r="AX48"/>
  <c r="AX49"/>
  <c r="AV48"/>
  <c r="BF48"/>
  <c r="BF49"/>
  <c r="BH49"/>
  <c r="AB48"/>
  <c r="AB49"/>
  <c r="AB50"/>
  <c r="Z48"/>
  <c r="Z49"/>
  <c r="Z45"/>
  <c r="Z46"/>
  <c r="Q48"/>
  <c r="Q49"/>
  <c r="BD46"/>
  <c r="BB46"/>
  <c r="AZ46"/>
  <c r="AU46"/>
  <c r="O46"/>
  <c r="AX45"/>
  <c r="AV45"/>
  <c r="BF45"/>
  <c r="BH45"/>
  <c r="W45"/>
  <c r="S45"/>
  <c r="Q45"/>
  <c r="AX43"/>
  <c r="AX46"/>
  <c r="AV43"/>
  <c r="AB43"/>
  <c r="Z43"/>
  <c r="W43"/>
  <c r="S43"/>
  <c r="S46"/>
  <c r="Q43"/>
  <c r="Q46"/>
  <c r="AX48" i="1"/>
  <c r="AV48"/>
  <c r="BF48"/>
  <c r="BH48"/>
  <c r="AB48"/>
  <c r="AB49"/>
  <c r="AB58"/>
  <c r="Z48"/>
  <c r="W48"/>
  <c r="S48"/>
  <c r="Q48"/>
  <c r="AX47"/>
  <c r="AV47"/>
  <c r="BF47"/>
  <c r="BH47"/>
  <c r="AB47"/>
  <c r="Z47"/>
  <c r="Q47"/>
  <c r="AX46"/>
  <c r="AX49"/>
  <c r="AV46"/>
  <c r="BF46"/>
  <c r="AB46"/>
  <c r="Z46"/>
  <c r="W46"/>
  <c r="S46"/>
  <c r="Q46"/>
  <c r="AX36"/>
  <c r="AV36"/>
  <c r="AB36"/>
  <c r="Z36"/>
  <c r="Q36"/>
  <c r="AX35"/>
  <c r="AV35"/>
  <c r="BF35"/>
  <c r="BH35"/>
  <c r="AB35"/>
  <c r="Z35"/>
  <c r="AJ35"/>
  <c r="AL35"/>
  <c r="W35"/>
  <c r="S35"/>
  <c r="Q35"/>
  <c r="AJ49" i="10"/>
  <c r="W48"/>
  <c r="S48"/>
  <c r="AJ46"/>
  <c r="AJ50"/>
  <c r="AJ35"/>
  <c r="AJ41" i="9"/>
  <c r="Z47"/>
  <c r="AV47"/>
  <c r="AJ38"/>
  <c r="AJ35"/>
  <c r="AJ39"/>
  <c r="AB47"/>
  <c r="Q47"/>
  <c r="AJ46"/>
  <c r="AL46"/>
  <c r="BF46"/>
  <c r="BH46"/>
  <c r="W35"/>
  <c r="S35"/>
  <c r="S36"/>
  <c r="W38"/>
  <c r="S38"/>
  <c r="W39"/>
  <c r="S39"/>
  <c r="W41"/>
  <c r="S41"/>
  <c r="W52" i="8"/>
  <c r="S52"/>
  <c r="AB53"/>
  <c r="W45"/>
  <c r="S45"/>
  <c r="W46"/>
  <c r="S46"/>
  <c r="W47"/>
  <c r="S47"/>
  <c r="W35"/>
  <c r="AJ47" i="5"/>
  <c r="AJ49"/>
  <c r="AJ46"/>
  <c r="AJ36"/>
  <c r="AJ35"/>
  <c r="Y51" i="4"/>
  <c r="Q51"/>
  <c r="AJ41"/>
  <c r="AJ38"/>
  <c r="AJ39"/>
  <c r="AJ42"/>
  <c r="W56" i="10"/>
  <c r="S55"/>
  <c r="S56"/>
  <c r="AJ52"/>
  <c r="BF52"/>
  <c r="BH52"/>
  <c r="AJ55"/>
  <c r="BF55"/>
  <c r="BH55"/>
  <c r="Z56"/>
  <c r="W52"/>
  <c r="W50" i="9"/>
  <c r="S49"/>
  <c r="S50"/>
  <c r="AJ44"/>
  <c r="AJ49"/>
  <c r="AJ50"/>
  <c r="BF49"/>
  <c r="Z50"/>
  <c r="W44"/>
  <c r="W56" i="8"/>
  <c r="BF55"/>
  <c r="BH55"/>
  <c r="W50"/>
  <c r="W57" i="5"/>
  <c r="S56"/>
  <c r="S57"/>
  <c r="AJ51"/>
  <c r="AL51"/>
  <c r="AJ56"/>
  <c r="AJ57"/>
  <c r="BF56"/>
  <c r="Z57"/>
  <c r="W50" i="4"/>
  <c r="S49"/>
  <c r="S50"/>
  <c r="W44"/>
  <c r="S44"/>
  <c r="S47"/>
  <c r="S35"/>
  <c r="S36"/>
  <c r="AJ44"/>
  <c r="BF44"/>
  <c r="BH44"/>
  <c r="BF49"/>
  <c r="BH49"/>
  <c r="Z50"/>
  <c r="W36"/>
  <c r="AJ35"/>
  <c r="Z36"/>
  <c r="AL36"/>
  <c r="AJ43" i="2"/>
  <c r="AV46"/>
  <c r="W48"/>
  <c r="W49"/>
  <c r="AV49"/>
  <c r="AJ35"/>
  <c r="AL35"/>
  <c r="BH48"/>
  <c r="AJ45"/>
  <c r="AL45"/>
  <c r="BF43"/>
  <c r="S48"/>
  <c r="S49"/>
  <c r="S50"/>
  <c r="AJ48"/>
  <c r="AJ46" i="1"/>
  <c r="AL46"/>
  <c r="AJ48"/>
  <c r="AL48"/>
  <c r="AJ36"/>
  <c r="BF48" i="8"/>
  <c r="BH48"/>
  <c r="BD48"/>
  <c r="BB48"/>
  <c r="AZ48"/>
  <c r="AX48"/>
  <c r="AV48"/>
  <c r="AU48"/>
  <c r="Z48"/>
  <c r="Y48"/>
  <c r="U48"/>
  <c r="Q48"/>
  <c r="O48"/>
  <c r="BF43"/>
  <c r="BD43"/>
  <c r="BB43"/>
  <c r="AZ43"/>
  <c r="AX43"/>
  <c r="AV43"/>
  <c r="AU43"/>
  <c r="AB43"/>
  <c r="Z43"/>
  <c r="Y43"/>
  <c r="Y57"/>
  <c r="U43"/>
  <c r="Q43"/>
  <c r="O43"/>
  <c r="O57"/>
  <c r="BF50" i="10"/>
  <c r="BD50"/>
  <c r="BB50"/>
  <c r="AZ50"/>
  <c r="AX50"/>
  <c r="AV50"/>
  <c r="BH50"/>
  <c r="AU50"/>
  <c r="AH50"/>
  <c r="AF50"/>
  <c r="AD50"/>
  <c r="AB50"/>
  <c r="Y50"/>
  <c r="Y57"/>
  <c r="U50"/>
  <c r="Q50"/>
  <c r="Q57"/>
  <c r="O50"/>
  <c r="BF44"/>
  <c r="BD44"/>
  <c r="BB44"/>
  <c r="AZ44"/>
  <c r="AX44"/>
  <c r="AV44"/>
  <c r="AU44"/>
  <c r="AJ44"/>
  <c r="AH44"/>
  <c r="AF44"/>
  <c r="AD44"/>
  <c r="AB44"/>
  <c r="Z44"/>
  <c r="AL44"/>
  <c r="Y44"/>
  <c r="W44"/>
  <c r="U44"/>
  <c r="S44"/>
  <c r="O44"/>
  <c r="O57"/>
  <c r="BF42" i="9"/>
  <c r="BD42"/>
  <c r="BB42"/>
  <c r="AZ42"/>
  <c r="AX42"/>
  <c r="AV42"/>
  <c r="BH42"/>
  <c r="AU42"/>
  <c r="AH42"/>
  <c r="AF42"/>
  <c r="AD42"/>
  <c r="AB42"/>
  <c r="Z42"/>
  <c r="Y42"/>
  <c r="U42"/>
  <c r="Q42"/>
  <c r="O42"/>
  <c r="O51"/>
  <c r="BF36"/>
  <c r="BD36"/>
  <c r="BB36"/>
  <c r="AZ36"/>
  <c r="AX36"/>
  <c r="AV36"/>
  <c r="AU36"/>
  <c r="AJ36"/>
  <c r="AL36"/>
  <c r="AH36"/>
  <c r="AF36"/>
  <c r="AD36"/>
  <c r="AB36"/>
  <c r="Z36"/>
  <c r="Y36"/>
  <c r="Y51"/>
  <c r="U36"/>
  <c r="Q36"/>
  <c r="Q51"/>
  <c r="O36"/>
  <c r="BF49" i="5"/>
  <c r="BH49"/>
  <c r="BD49"/>
  <c r="BB49"/>
  <c r="AZ49"/>
  <c r="AX49"/>
  <c r="AV49"/>
  <c r="AU49"/>
  <c r="AH49"/>
  <c r="AF49"/>
  <c r="AD49"/>
  <c r="AB49"/>
  <c r="Z49"/>
  <c r="AL49"/>
  <c r="Y49"/>
  <c r="U49"/>
  <c r="O49"/>
  <c r="BF44"/>
  <c r="BD44"/>
  <c r="BB44"/>
  <c r="AZ44"/>
  <c r="AX44"/>
  <c r="AV44"/>
  <c r="AU44"/>
  <c r="AJ44"/>
  <c r="AH44"/>
  <c r="AF44"/>
  <c r="AD44"/>
  <c r="AB44"/>
  <c r="Y44"/>
  <c r="Y58"/>
  <c r="W44"/>
  <c r="U44"/>
  <c r="U58"/>
  <c r="Q44"/>
  <c r="O44"/>
  <c r="BF41" i="2"/>
  <c r="BH41"/>
  <c r="BD41"/>
  <c r="BB41"/>
  <c r="AZ41"/>
  <c r="AX41"/>
  <c r="AV41"/>
  <c r="AU41"/>
  <c r="AH41"/>
  <c r="AF41"/>
  <c r="AF50"/>
  <c r="AD41"/>
  <c r="AB41"/>
  <c r="Z41"/>
  <c r="Y41"/>
  <c r="W41"/>
  <c r="U41"/>
  <c r="S41"/>
  <c r="O41"/>
  <c r="BF36"/>
  <c r="BD36"/>
  <c r="BB36"/>
  <c r="AZ36"/>
  <c r="AX36"/>
  <c r="AV36"/>
  <c r="AU36"/>
  <c r="AH36"/>
  <c r="AF36"/>
  <c r="AD36"/>
  <c r="AB36"/>
  <c r="Z36"/>
  <c r="AL36"/>
  <c r="Y36"/>
  <c r="W36"/>
  <c r="U36"/>
  <c r="S36"/>
  <c r="Q36"/>
  <c r="O36"/>
  <c r="U57" i="10"/>
  <c r="AB57"/>
  <c r="S42" i="9"/>
  <c r="U51"/>
  <c r="AB51"/>
  <c r="W42"/>
  <c r="Z51"/>
  <c r="U57" i="8"/>
  <c r="AL43"/>
  <c r="AB58" i="5"/>
  <c r="W47" i="4"/>
  <c r="AJ56" i="10"/>
  <c r="AL55"/>
  <c r="AL52"/>
  <c r="AJ53"/>
  <c r="BF53"/>
  <c r="BH53"/>
  <c r="W47" i="9"/>
  <c r="S44"/>
  <c r="S47"/>
  <c r="BH49"/>
  <c r="BF50"/>
  <c r="BH50"/>
  <c r="AL49"/>
  <c r="BF56" i="8"/>
  <c r="BH56"/>
  <c r="AL55"/>
  <c r="AL50"/>
  <c r="BH56" i="5"/>
  <c r="BF57"/>
  <c r="BH57"/>
  <c r="AL56"/>
  <c r="AL44" i="4"/>
  <c r="AJ47"/>
  <c r="BF50"/>
  <c r="BH50"/>
  <c r="BF47"/>
  <c r="BH47"/>
  <c r="AJ36"/>
  <c r="AL35"/>
  <c r="AJ36" i="2"/>
  <c r="AJ49"/>
  <c r="AL48"/>
  <c r="BF46"/>
  <c r="BH43"/>
  <c r="O44" i="1"/>
  <c r="Q44"/>
  <c r="U44"/>
  <c r="Y44"/>
  <c r="Z44"/>
  <c r="AB44"/>
  <c r="AD44"/>
  <c r="AF44"/>
  <c r="AH44"/>
  <c r="AU44"/>
  <c r="AX44"/>
  <c r="AZ44"/>
  <c r="BB44"/>
  <c r="BB58"/>
  <c r="BD44"/>
  <c r="O49"/>
  <c r="Q49"/>
  <c r="U49"/>
  <c r="Y49"/>
  <c r="Y58"/>
  <c r="AD49"/>
  <c r="AF49"/>
  <c r="AF58"/>
  <c r="AH49"/>
  <c r="AU49"/>
  <c r="AV49"/>
  <c r="AZ49"/>
  <c r="BB49"/>
  <c r="BD49"/>
  <c r="BH46" i="2"/>
  <c r="BD57" i="1"/>
  <c r="BB57"/>
  <c r="AZ57"/>
  <c r="AU57"/>
  <c r="AH57"/>
  <c r="AF57"/>
  <c r="AD57"/>
  <c r="Y57"/>
  <c r="U57"/>
  <c r="O57"/>
  <c r="O54"/>
  <c r="AX56"/>
  <c r="AV56"/>
  <c r="AV57"/>
  <c r="AB56"/>
  <c r="AB57"/>
  <c r="Z56"/>
  <c r="Q56"/>
  <c r="Q57"/>
  <c r="BD54"/>
  <c r="BB54"/>
  <c r="AZ54"/>
  <c r="AU54"/>
  <c r="AH54"/>
  <c r="AF54"/>
  <c r="AD54"/>
  <c r="Y54"/>
  <c r="U54"/>
  <c r="U58"/>
  <c r="AX53"/>
  <c r="AV53"/>
  <c r="AB53"/>
  <c r="Z53"/>
  <c r="Q53"/>
  <c r="AX51"/>
  <c r="AV51"/>
  <c r="AB51"/>
  <c r="AJ51"/>
  <c r="Z51"/>
  <c r="Q51"/>
  <c r="Q54"/>
  <c r="W56"/>
  <c r="S56"/>
  <c r="S57"/>
  <c r="W57"/>
  <c r="AU58"/>
  <c r="AB54"/>
  <c r="BD58"/>
  <c r="Z57"/>
  <c r="AJ56"/>
  <c r="AL56"/>
  <c r="AD58"/>
  <c r="W51"/>
  <c r="S51"/>
  <c r="AJ57"/>
  <c r="AJ48" i="8"/>
  <c r="AL48"/>
  <c r="AJ57"/>
  <c r="AL51" i="1"/>
  <c r="AJ54"/>
  <c r="BF51"/>
  <c r="AX54"/>
  <c r="AJ53"/>
  <c r="AL53"/>
  <c r="W53"/>
  <c r="BF53"/>
  <c r="BH53"/>
  <c r="AV54"/>
  <c r="AZ58"/>
  <c r="Q58"/>
  <c r="AH58"/>
  <c r="O58"/>
  <c r="AJ57" i="10"/>
  <c r="AL43" i="2"/>
  <c r="AJ46"/>
  <c r="AJ50"/>
  <c r="S51" i="9"/>
  <c r="W53" i="10"/>
  <c r="S52"/>
  <c r="S53"/>
  <c r="S35" i="8"/>
  <c r="S43"/>
  <c r="W43"/>
  <c r="AJ47" i="1"/>
  <c r="W47"/>
  <c r="Z49"/>
  <c r="Z58"/>
  <c r="O50" i="2"/>
  <c r="Z50"/>
  <c r="AD50"/>
  <c r="Z54" i="1"/>
  <c r="BF56"/>
  <c r="AX57"/>
  <c r="AJ54" i="5"/>
  <c r="BF56" i="10"/>
  <c r="BH56"/>
  <c r="W48" i="8"/>
  <c r="W36" i="9"/>
  <c r="W51"/>
  <c r="O58" i="5"/>
  <c r="AL36" i="1"/>
  <c r="AJ44"/>
  <c r="W46" i="2"/>
  <c r="W50"/>
  <c r="AJ58" i="5"/>
  <c r="W53" i="8"/>
  <c r="W57"/>
  <c r="S50"/>
  <c r="S53"/>
  <c r="S57"/>
  <c r="AJ47" i="9"/>
  <c r="AL44"/>
  <c r="S48" i="8"/>
  <c r="BF36" i="1"/>
  <c r="AV44"/>
  <c r="AV58"/>
  <c r="BH46"/>
  <c r="BF49"/>
  <c r="BH49"/>
  <c r="Q58" i="5"/>
  <c r="AH50" i="2"/>
  <c r="AD51" i="9"/>
  <c r="AH51"/>
  <c r="AD57" i="10"/>
  <c r="AH57"/>
  <c r="Z42" i="4"/>
  <c r="Z51"/>
  <c r="W39"/>
  <c r="U51"/>
  <c r="AD57" i="8"/>
  <c r="Z44" i="5"/>
  <c r="AL44"/>
  <c r="Z50" i="10"/>
  <c r="Z57"/>
  <c r="AB48" i="8"/>
  <c r="AB57"/>
  <c r="AJ49" i="4"/>
  <c r="W51" i="5"/>
  <c r="BF51"/>
  <c r="Z56" i="8"/>
  <c r="Z57"/>
  <c r="BF50"/>
  <c r="BF44" i="9"/>
  <c r="AJ40"/>
  <c r="AJ42"/>
  <c r="AL42"/>
  <c r="W36" i="1"/>
  <c r="Q50" i="2"/>
  <c r="AD58" i="5"/>
  <c r="AH58"/>
  <c r="AH51" i="4"/>
  <c r="W48" i="5"/>
  <c r="W47" i="10"/>
  <c r="S47"/>
  <c r="S50"/>
  <c r="AH57" i="8"/>
  <c r="S57" i="10"/>
  <c r="AJ51" i="9"/>
  <c r="BF53" i="8"/>
  <c r="BH53"/>
  <c r="BH50"/>
  <c r="BF54" i="5"/>
  <c r="BH54"/>
  <c r="BH51"/>
  <c r="AJ50" i="4"/>
  <c r="AJ51"/>
  <c r="AL49"/>
  <c r="AL47" i="1"/>
  <c r="AJ49"/>
  <c r="AL49"/>
  <c r="S53"/>
  <c r="S54"/>
  <c r="W54"/>
  <c r="AX58"/>
  <c r="AL50" i="10"/>
  <c r="S48" i="5"/>
  <c r="S49"/>
  <c r="W49"/>
  <c r="S36" i="1"/>
  <c r="S44"/>
  <c r="W44"/>
  <c r="W58"/>
  <c r="BF47" i="9"/>
  <c r="BH47"/>
  <c r="BH44"/>
  <c r="W54" i="5"/>
  <c r="S51"/>
  <c r="S54"/>
  <c r="S58"/>
  <c r="W50" i="10"/>
  <c r="W57"/>
  <c r="S39" i="4"/>
  <c r="S42"/>
  <c r="S51"/>
  <c r="W42"/>
  <c r="W51"/>
  <c r="BH36" i="1"/>
  <c r="BF44"/>
  <c r="Z58" i="5"/>
  <c r="AL44" i="1"/>
  <c r="BH56"/>
  <c r="BF57"/>
  <c r="BH57"/>
  <c r="W49"/>
  <c r="S47"/>
  <c r="S49"/>
  <c r="BF54"/>
  <c r="BH54"/>
  <c r="BH51"/>
  <c r="AJ58"/>
  <c r="BF58"/>
  <c r="W58" i="5"/>
  <c r="S58" i="1"/>
</calcChain>
</file>

<file path=xl/sharedStrings.xml><?xml version="1.0" encoding="utf-8"?>
<sst xmlns="http://schemas.openxmlformats.org/spreadsheetml/2006/main" count="1375" uniqueCount="184">
  <si>
    <t>Форма  робочого навчального плану на 2020-2021 н.р.</t>
  </si>
  <si>
    <t>ЗАТВЕРДЖУЮ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</si>
  <si>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</si>
  <si>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</si>
  <si>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</si>
  <si>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</si>
  <si>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</si>
  <si>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</si>
  <si>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Економіка</t>
  </si>
  <si>
    <t>Освітня програма  Середня освіта (трудове навчання та технології)</t>
  </si>
  <si>
    <t>Спеціальність 051 Економіка</t>
  </si>
  <si>
    <t>Спеціальність 014 Середня освіта (трудове навчання та технології)</t>
  </si>
  <si>
    <t>Спеціалізація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</si>
  <si>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</si>
  <si>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</si>
  <si>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</si>
  <si>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</si>
  <si>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</si>
  <si>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</si>
  <si>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</si>
  <si>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</si>
  <si>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</si>
  <si>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</si>
  <si>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</si>
  <si>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</si>
  <si>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</si>
  <si>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</si>
  <si>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С</t>
  </si>
  <si>
    <t>ПОЗНАЧЕННЯ: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</si>
  <si>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</si>
  <si>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</si>
  <si>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</si>
  <si>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</si>
  <si>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</si>
  <si>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</si>
  <si>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</si>
  <si>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</si>
  <si>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</si>
  <si>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</si>
  <si>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</si>
  <si>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</si>
  <si>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</si>
  <si>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</si>
  <si>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</si>
  <si>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</si>
  <si>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</si>
  <si>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</si>
  <si>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</si>
  <si>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</si>
  <si>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</si>
  <si>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</si>
  <si>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</si>
  <si>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</si>
  <si>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</si>
  <si>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</si>
  <si>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</si>
  <si>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</si>
  <si>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</si>
  <si>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</si>
  <si>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</si>
  <si>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</si>
  <si>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Разом</t>
  </si>
  <si>
    <t>2. ВИБІРКОВІ КОМПОНЕНТИ ОСВІТНЬОЇ ПРОГРАМИ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</si>
  <si>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</si>
  <si>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</si>
  <si>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</si>
  <si>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</si>
  <si>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</si>
  <si>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</si>
  <si>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</si>
  <si>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</si>
  <si>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</si>
  <si>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</si>
  <si>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</si>
  <si>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</si>
  <si>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</si>
  <si>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"____" _______________   2020  року</t>
  </si>
  <si>
    <t>Декан факультету економіки і менеджменту. ____________ Андрій СОЛОВЙОВ</t>
  </si>
  <si>
    <t>Освітня програма Менеджмент</t>
  </si>
  <si>
    <t>Спеціальність 073 Менеджмент</t>
  </si>
  <si>
    <t>Освітня програма  Готельно-ресторанна справа</t>
  </si>
  <si>
    <t>Спеціальність 241 Готельно-ресторанна справа</t>
  </si>
  <si>
    <t>Освітня програма  Туризм</t>
  </si>
  <si>
    <t>Спеціальність 242 Туризм</t>
  </si>
  <si>
    <t>Проректор з навчальної та науково-педагогічної роботи</t>
  </si>
  <si>
    <t>Освітня програма  Облік і оподаткування</t>
  </si>
  <si>
    <t>Спеціальність 071 Облік іоподаткування</t>
  </si>
  <si>
    <t>Освітня програма  Публічне управління та адміністрування</t>
  </si>
  <si>
    <t>Спеціальність 281 Публічне управління та адміністрування</t>
  </si>
  <si>
    <t>ОК 10</t>
  </si>
  <si>
    <t>Виробнича практика</t>
  </si>
  <si>
    <t>ОК 11</t>
  </si>
  <si>
    <t xml:space="preserve">Дисципліна вільного </t>
  </si>
  <si>
    <t>вибору студента 3:</t>
  </si>
  <si>
    <t>вибору студента 4:</t>
  </si>
  <si>
    <t>диф. залік</t>
  </si>
  <si>
    <t>Професійні стандарти бухгалтерського обліку</t>
  </si>
  <si>
    <t>Податкове планування</t>
  </si>
  <si>
    <t>Організація обліку в банках</t>
  </si>
  <si>
    <t>Управління оподаткуванням</t>
  </si>
  <si>
    <t>Спеціалізація Бізнес-адміністрування / Управління навчальним закладом (за типом) / Управління закладом охорони здоров’я</t>
  </si>
  <si>
    <t>Психологія управління та конфліктологія</t>
  </si>
  <si>
    <t xml:space="preserve">Управління поведінкою споживачів </t>
  </si>
  <si>
    <t>в індустрії гостинності</t>
  </si>
  <si>
    <t>Міжнародні економічні відносини</t>
  </si>
  <si>
    <t>Бізнес-планування</t>
  </si>
  <si>
    <t>Управління сталим розвитком в туризмі</t>
  </si>
  <si>
    <t>в туризмі</t>
  </si>
  <si>
    <t xml:space="preserve">Логістичний менеджмент в </t>
  </si>
  <si>
    <t>туристичній діяльності</t>
  </si>
  <si>
    <t>Кафедра готельно-ресторанного та туристичного бізнесу</t>
  </si>
  <si>
    <t xml:space="preserve">ІІм </t>
  </si>
  <si>
    <t>Сучасні педагогічні технології підготовки фахівців у ЗВО (ОК4, ОК5, ОК8)</t>
  </si>
  <si>
    <t>Кваліфікаційна робота</t>
  </si>
  <si>
    <t>Кафедра фінансів, обліку та підприємництва</t>
  </si>
  <si>
    <t>Курс ІІМ (заочна форма навчання)</t>
  </si>
  <si>
    <t>ОК 7</t>
  </si>
  <si>
    <t>Теорія та методика позашкільної освіти</t>
  </si>
  <si>
    <t>3д</t>
  </si>
  <si>
    <t>ОК 8</t>
  </si>
  <si>
    <t>Теорія та методика профільного навчання</t>
  </si>
  <si>
    <t>ВК 3</t>
  </si>
  <si>
    <t>Теорія та методика декоративно-прикладної творчості / Історія народних промислів України</t>
  </si>
  <si>
    <t>ВК 4</t>
  </si>
  <si>
    <t>Комп'ютерний дизайн предметного середовища / Сучасні інформаційні технології</t>
  </si>
  <si>
    <t>Інформатики та програмної інженерії</t>
  </si>
  <si>
    <t>ВК 5</t>
  </si>
  <si>
    <t>Креативні технології навчання у ВНЗ / Сучасні підходи технологічної підготовки у ВНЗ</t>
  </si>
  <si>
    <t>Фінансовий менеджмент</t>
  </si>
  <si>
    <t>ОК 5</t>
  </si>
  <si>
    <t>ВК 2</t>
  </si>
  <si>
    <t>ВК 8</t>
  </si>
  <si>
    <t>ВК 9</t>
  </si>
  <si>
    <t>Стратегічне управління підприємством/Сучасна політична економія</t>
  </si>
  <si>
    <t>Економічна діагностика/Теорії міднародної економіки</t>
  </si>
  <si>
    <t>Облік і фінансова звітність за міжнародлними стандартами/Теорігя господарства</t>
  </si>
  <si>
    <t>ОК 9</t>
  </si>
  <si>
    <t>Внутрішній аудит</t>
  </si>
  <si>
    <t>Судово-бухгалтерська експертиза / Фінансово-господарський контроль</t>
  </si>
  <si>
    <t>Організація обліку в банках/ Управління оподаткуванням</t>
  </si>
  <si>
    <t>ВК 7</t>
  </si>
  <si>
    <t>Облік і  звітність за міжнародними стандартами/Звітність банку</t>
  </si>
  <si>
    <t>Фінансовий менеджмент / Податковий менеджмент</t>
  </si>
  <si>
    <t>Разом:</t>
  </si>
  <si>
    <t xml:space="preserve">Управління фінансами підприємств та оранізацій </t>
  </si>
  <si>
    <t>ОК 6</t>
  </si>
  <si>
    <t>Інформаційні системи в менеджменті</t>
  </si>
  <si>
    <t>ВК 6</t>
  </si>
  <si>
    <t>Тайм-менеджмент/Керівник закладу освіти/Тайм-менеджмент</t>
  </si>
  <si>
    <t>Кафедра економіки, менеджменту і адміністрування</t>
  </si>
  <si>
    <t>Менеджмент організацій/Інтелектуальна власність/Управління якістю медичних послуг</t>
  </si>
  <si>
    <t>Логістичний менеджмент/Педагогіка вищої школи/ Технології управління діяльністю в галузі охорони здоров’я</t>
  </si>
  <si>
    <t>Стратегічний маркетинг</t>
  </si>
  <si>
    <t>Реінжиніринг бізнес-процесів</t>
  </si>
  <si>
    <t>Психологія управління та конфліктологія/Управління поведінкою споживачів готельно-ресторанних послуг</t>
  </si>
  <si>
    <t>Міжнародні економічні відносини/Бізнес-планування</t>
  </si>
  <si>
    <t>Проєктування готельних і ресторанних закладів / проєктування закладів індустрії гостинності</t>
  </si>
  <si>
    <t>Екскурсологія</t>
  </si>
  <si>
    <t>Управління сталим розвитком в туризмі / Стратегічний аналіз в туристичній індустрії</t>
  </si>
  <si>
    <t>Управління проєктами в туризмі / Інтеграційні процеси в туризмі</t>
  </si>
  <si>
    <t>Конструктивна географія / Регіонознавство</t>
  </si>
  <si>
    <t>Курортна справа / Сервісне управління</t>
  </si>
  <si>
    <t>Інформаційна політика та електронне врядування</t>
  </si>
  <si>
    <t>Управління змінами та впровадження інновацій / Антикризове управління</t>
  </si>
  <si>
    <t>Глобалізація і політика національної безпеки/Лідерство і комунікація в публічному управлінні</t>
  </si>
  <si>
    <t>Управління людськими ресурсами у публічній сфері / Професійна етика у сфері публічного управління</t>
  </si>
  <si>
    <t>Гостьові курси / Публічний дискурс</t>
  </si>
  <si>
    <t>Єдиний дежавний кваліфікаційний іспит</t>
  </si>
  <si>
    <t>Н</t>
  </si>
  <si>
    <t>Ап</t>
  </si>
  <si>
    <t>7                   9</t>
  </si>
  <si>
    <r>
      <t xml:space="preserve">14    </t>
    </r>
    <r>
      <rPr>
        <sz val="11"/>
        <color indexed="8"/>
        <rFont val="Times New Roman"/>
        <family val="1"/>
        <charset val="204"/>
      </rPr>
      <t xml:space="preserve">                   17</t>
    </r>
  </si>
  <si>
    <r>
      <t xml:space="preserve">25   </t>
    </r>
    <r>
      <rPr>
        <sz val="11"/>
        <rFont val="Times New Roman"/>
        <family val="1"/>
        <charset val="204"/>
      </rPr>
      <t>26</t>
    </r>
  </si>
  <si>
    <r>
      <t xml:space="preserve">1 </t>
    </r>
    <r>
      <rPr>
        <sz val="11"/>
        <rFont val="Times New Roman"/>
        <family val="1"/>
        <charset val="204"/>
      </rPr>
      <t xml:space="preserve"> 2</t>
    </r>
  </si>
  <si>
    <t>навчальна сесія</t>
  </si>
  <si>
    <t>заліково-екзаменаційна сесія (у т.ч. ліквідація академічної заборгованості)</t>
  </si>
  <si>
    <t>*</t>
  </si>
  <si>
    <t>теоретичні заняття проводяться в період сесії у суботу</t>
  </si>
  <si>
    <t>ІІІ семестр 20 навчальних днів</t>
  </si>
  <si>
    <t>ІІ м</t>
  </si>
  <si>
    <t xml:space="preserve">підготовка до атестації </t>
  </si>
  <si>
    <t>Підготовка до атестації та атестація здобувачів вищої освіти</t>
  </si>
  <si>
    <t>Підготовка до атестації  та атестація здобувачів вищої освіти</t>
  </si>
  <si>
    <t>підготовка до атестації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</si>
</sst>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color rgb="FF000000"/>
      <name val="Arimo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mo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Arimo"/>
    </font>
    <font>
      <sz val="11"/>
      <name val="Times New Roman"/>
      <family val="1"/>
      <charset val="204"/>
    </font>
    <font>
      <sz val="8"/>
      <name val="Arimo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0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398">
    <xf numFmtId="0" fontId="0" fillId="0" borderId="0" xfId="0" applyFont="1" applyAlignment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/>
    <xf numFmtId="0" fontId="14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64" fontId="3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164" fontId="1" fillId="0" borderId="18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164" fontId="3" fillId="0" borderId="2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Border="1" applyAlignment="1"/>
    <xf numFmtId="0" fontId="18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2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30" xfId="0" applyFont="1" applyFill="1" applyBorder="1"/>
    <xf numFmtId="0" fontId="22" fillId="0" borderId="3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/>
    </xf>
    <xf numFmtId="0" fontId="19" fillId="0" borderId="34" xfId="0" applyFont="1" applyFill="1" applyBorder="1"/>
    <xf numFmtId="0" fontId="19" fillId="0" borderId="35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5" xfId="0" applyFont="1" applyFill="1" applyBorder="1"/>
    <xf numFmtId="0" fontId="19" fillId="0" borderId="36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wrapText="1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textRotation="90" wrapText="1"/>
    </xf>
    <xf numFmtId="164" fontId="3" fillId="0" borderId="37" xfId="0" applyNumberFormat="1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3" fillId="0" borderId="4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9" fillId="0" borderId="37" xfId="0" applyFont="1" applyFill="1" applyBorder="1"/>
    <xf numFmtId="0" fontId="19" fillId="0" borderId="44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2" borderId="4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center" wrapText="1"/>
    </xf>
    <xf numFmtId="0" fontId="1" fillId="0" borderId="89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23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88" xfId="0" applyFont="1" applyFill="1" applyBorder="1" applyAlignment="1">
      <alignment horizontal="left" wrapText="1"/>
    </xf>
    <xf numFmtId="0" fontId="1" fillId="0" borderId="92" xfId="0" applyFont="1" applyFill="1" applyBorder="1" applyAlignment="1">
      <alignment horizontal="left" wrapText="1"/>
    </xf>
    <xf numFmtId="0" fontId="1" fillId="0" borderId="8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9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23" fillId="0" borderId="58" xfId="0" applyFont="1" applyFill="1" applyBorder="1" applyAlignment="1">
      <alignment horizontal="justify" vertical="center" wrapText="1"/>
    </xf>
    <xf numFmtId="0" fontId="23" fillId="0" borderId="35" xfId="0" applyFont="1" applyFill="1" applyBorder="1" applyAlignment="1">
      <alignment horizontal="justify" vertical="center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9" fillId="0" borderId="93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9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/>
    <xf numFmtId="0" fontId="4" fillId="0" borderId="66" xfId="0" applyFont="1" applyFill="1" applyBorder="1"/>
    <xf numFmtId="0" fontId="24" fillId="2" borderId="76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4" fillId="2" borderId="7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19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4" fillId="2" borderId="84" xfId="0" applyFont="1" applyFill="1" applyBorder="1" applyAlignment="1">
      <alignment horizontal="center" vertical="center" wrapText="1"/>
    </xf>
    <xf numFmtId="0" fontId="24" fillId="2" borderId="8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wrapText="1"/>
    </xf>
    <xf numFmtId="0" fontId="4" fillId="0" borderId="20" xfId="0" applyFont="1" applyFill="1" applyBorder="1"/>
    <xf numFmtId="0" fontId="4" fillId="0" borderId="4" xfId="0" applyFont="1" applyFill="1" applyBorder="1"/>
    <xf numFmtId="0" fontId="24" fillId="0" borderId="33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2" borderId="78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4" fillId="0" borderId="79" xfId="0" applyFont="1" applyFill="1" applyBorder="1"/>
    <xf numFmtId="0" fontId="24" fillId="2" borderId="80" xfId="0" applyFont="1" applyFill="1" applyBorder="1" applyAlignment="1">
      <alignment horizontal="center" vertical="center" wrapText="1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textRotation="90"/>
    </xf>
    <xf numFmtId="0" fontId="4" fillId="0" borderId="76" xfId="0" applyFont="1" applyFill="1" applyBorder="1"/>
    <xf numFmtId="0" fontId="10" fillId="0" borderId="20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/>
    <xf numFmtId="0" fontId="4" fillId="0" borderId="57" xfId="0" applyFont="1" applyFill="1" applyBorder="1"/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wrapText="1"/>
    </xf>
    <xf numFmtId="0" fontId="4" fillId="0" borderId="17" xfId="0" applyFont="1" applyFill="1" applyBorder="1"/>
    <xf numFmtId="0" fontId="23" fillId="0" borderId="72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textRotation="90"/>
    </xf>
    <xf numFmtId="0" fontId="4" fillId="0" borderId="69" xfId="0" applyFont="1" applyFill="1" applyBorder="1"/>
    <xf numFmtId="0" fontId="1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62" xfId="0" applyFont="1" applyFill="1" applyBorder="1" applyAlignment="1">
      <alignment horizontal="left" wrapText="1"/>
    </xf>
    <xf numFmtId="0" fontId="4" fillId="0" borderId="18" xfId="0" applyFont="1" applyFill="1" applyBorder="1"/>
    <xf numFmtId="0" fontId="1" fillId="0" borderId="6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4" fillId="0" borderId="43" xfId="0" applyFont="1" applyFill="1" applyBorder="1"/>
    <xf numFmtId="0" fontId="4" fillId="0" borderId="39" xfId="0" applyFont="1" applyFill="1" applyBorder="1"/>
    <xf numFmtId="0" fontId="3" fillId="3" borderId="56" xfId="0" applyFont="1" applyFill="1" applyBorder="1" applyAlignment="1">
      <alignment horizontal="center" wrapText="1"/>
    </xf>
    <xf numFmtId="0" fontId="4" fillId="3" borderId="38" xfId="0" applyFont="1" applyFill="1" applyBorder="1"/>
    <xf numFmtId="0" fontId="4" fillId="3" borderId="57" xfId="0" applyFont="1" applyFill="1" applyBorder="1"/>
    <xf numFmtId="0" fontId="3" fillId="0" borderId="56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3" fillId="0" borderId="57" xfId="0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/>
    </xf>
    <xf numFmtId="0" fontId="4" fillId="3" borderId="57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wrapText="1"/>
    </xf>
    <xf numFmtId="0" fontId="4" fillId="0" borderId="41" xfId="0" applyFont="1" applyFill="1" applyBorder="1"/>
    <xf numFmtId="0" fontId="1" fillId="0" borderId="27" xfId="0" applyFont="1" applyFill="1" applyBorder="1" applyAlignment="1">
      <alignment horizontal="center" wrapText="1"/>
    </xf>
    <xf numFmtId="0" fontId="4" fillId="0" borderId="25" xfId="0" applyFont="1" applyFill="1" applyBorder="1"/>
    <xf numFmtId="0" fontId="1" fillId="0" borderId="53" xfId="0" applyFont="1" applyFill="1" applyBorder="1" applyAlignment="1">
      <alignment horizontal="center" wrapText="1"/>
    </xf>
    <xf numFmtId="0" fontId="4" fillId="0" borderId="65" xfId="0" applyFont="1" applyFill="1" applyBorder="1"/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4" fillId="0" borderId="26" xfId="0" applyFont="1" applyFill="1" applyBorder="1"/>
    <xf numFmtId="0" fontId="1" fillId="3" borderId="62" xfId="0" applyFont="1" applyFill="1" applyBorder="1" applyAlignment="1">
      <alignment horizontal="left" wrapText="1"/>
    </xf>
    <xf numFmtId="0" fontId="4" fillId="3" borderId="18" xfId="0" applyFont="1" applyFill="1" applyBorder="1"/>
    <xf numFmtId="0" fontId="4" fillId="0" borderId="29" xfId="0" applyFont="1" applyFill="1" applyBorder="1"/>
    <xf numFmtId="0" fontId="1" fillId="0" borderId="40" xfId="0" applyFont="1" applyFill="1" applyBorder="1" applyAlignment="1">
      <alignment wrapText="1"/>
    </xf>
    <xf numFmtId="0" fontId="23" fillId="0" borderId="54" xfId="0" applyFont="1" applyFill="1" applyBorder="1" applyAlignment="1">
      <alignment horizontal="justify" vertical="center" wrapText="1"/>
    </xf>
    <xf numFmtId="0" fontId="23" fillId="0" borderId="55" xfId="0" applyFont="1" applyFill="1" applyBorder="1" applyAlignment="1">
      <alignment horizontal="justify" vertical="center" wrapText="1"/>
    </xf>
    <xf numFmtId="0" fontId="4" fillId="0" borderId="22" xfId="0" applyFont="1" applyFill="1" applyBorder="1"/>
    <xf numFmtId="0" fontId="1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wrapText="1"/>
    </xf>
    <xf numFmtId="0" fontId="19" fillId="0" borderId="0" xfId="0" applyFont="1" applyFill="1" applyAlignment="1">
      <alignment horizontal="left" wrapText="1"/>
    </xf>
    <xf numFmtId="0" fontId="1" fillId="0" borderId="96" xfId="0" applyFont="1" applyFill="1" applyBorder="1" applyAlignment="1">
      <alignment horizontal="center" wrapText="1"/>
    </xf>
    <xf numFmtId="0" fontId="1" fillId="0" borderId="97" xfId="0" applyFont="1" applyFill="1" applyBorder="1" applyAlignment="1">
      <alignment horizontal="center" wrapText="1"/>
    </xf>
    <xf numFmtId="0" fontId="1" fillId="0" borderId="98" xfId="0" applyFont="1" applyFill="1" applyBorder="1" applyAlignment="1">
      <alignment horizontal="center" wrapText="1"/>
    </xf>
    <xf numFmtId="0" fontId="1" fillId="0" borderId="96" xfId="0" applyFont="1" applyFill="1" applyBorder="1" applyAlignment="1">
      <alignment horizontal="left" wrapText="1"/>
    </xf>
    <xf numFmtId="0" fontId="1" fillId="0" borderId="98" xfId="0" applyFont="1" applyFill="1" applyBorder="1" applyAlignment="1">
      <alignment horizontal="left" wrapText="1"/>
    </xf>
    <xf numFmtId="0" fontId="1" fillId="0" borderId="97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23" fillId="0" borderId="59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60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9" fillId="0" borderId="3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2" fillId="0" borderId="3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7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108" xfId="0" applyFont="1" applyFill="1" applyBorder="1" applyAlignment="1">
      <alignment horizontal="left" wrapText="1"/>
    </xf>
    <xf numFmtId="0" fontId="1" fillId="0" borderId="107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03" xfId="0" applyFont="1" applyFill="1" applyBorder="1" applyAlignment="1">
      <alignment horizontal="left" wrapText="1"/>
    </xf>
    <xf numFmtId="0" fontId="1" fillId="0" borderId="104" xfId="0" applyFont="1" applyFill="1" applyBorder="1" applyAlignment="1">
      <alignment horizontal="left" wrapText="1"/>
    </xf>
    <xf numFmtId="0" fontId="1" fillId="0" borderId="105" xfId="0" applyFont="1" applyFill="1" applyBorder="1" applyAlignment="1">
      <alignment horizontal="left" wrapText="1"/>
    </xf>
    <xf numFmtId="0" fontId="1" fillId="0" borderId="103" xfId="0" applyFont="1" applyFill="1" applyBorder="1" applyAlignment="1">
      <alignment horizontal="center" wrapText="1"/>
    </xf>
    <xf numFmtId="0" fontId="1" fillId="0" borderId="106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30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" fillId="0" borderId="99" xfId="0" applyFont="1" applyFill="1" applyBorder="1" applyAlignment="1">
      <alignment horizontal="left" wrapText="1"/>
    </xf>
    <xf numFmtId="0" fontId="1" fillId="0" borderId="100" xfId="0" applyFont="1" applyFill="1" applyBorder="1" applyAlignment="1">
      <alignment horizontal="left" wrapText="1"/>
    </xf>
    <xf numFmtId="0" fontId="1" fillId="0" borderId="101" xfId="0" applyFont="1" applyFill="1" applyBorder="1" applyAlignment="1">
      <alignment horizontal="left" wrapText="1"/>
    </xf>
    <xf numFmtId="0" fontId="1" fillId="0" borderId="99" xfId="0" applyFont="1" applyFill="1" applyBorder="1" applyAlignment="1">
      <alignment horizontal="center" wrapText="1"/>
    </xf>
    <xf numFmtId="0" fontId="1" fillId="0" borderId="10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109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left" wrapText="1"/>
    </xf>
    <xf numFmtId="0" fontId="3" fillId="3" borderId="57" xfId="0" applyFont="1" applyFill="1" applyBorder="1" applyAlignment="1">
      <alignment horizontal="left" wrapText="1"/>
    </xf>
    <xf numFmtId="0" fontId="3" fillId="3" borderId="38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96" xfId="0" applyFont="1" applyFill="1" applyBorder="1" applyAlignment="1">
      <alignment wrapText="1"/>
    </xf>
    <xf numFmtId="0" fontId="1" fillId="0" borderId="97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3" borderId="96" xfId="0" applyFont="1" applyFill="1" applyBorder="1" applyAlignment="1">
      <alignment horizontal="left" wrapText="1"/>
    </xf>
    <xf numFmtId="0" fontId="1" fillId="3" borderId="98" xfId="0" applyFont="1" applyFill="1" applyBorder="1" applyAlignment="1">
      <alignment horizontal="left" wrapText="1"/>
    </xf>
    <xf numFmtId="0" fontId="1" fillId="3" borderId="97" xfId="0" applyFont="1" applyFill="1" applyBorder="1" applyAlignment="1">
      <alignment horizontal="left" wrapText="1"/>
    </xf>
    <xf numFmtId="0" fontId="3" fillId="0" borderId="10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3"/>
  <sheetViews>
    <sheetView tabSelected="1" topLeftCell="A9" zoomScale="75" zoomScaleNormal="60" workbookViewId="0">
      <selection activeCell="B14" sqref="B14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14" width="3.85546875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7.7109375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5" width="3.28515625" style="132" customWidth="1"/>
    <col min="46" max="46" width="3.5703125" style="132" customWidth="1"/>
    <col min="47" max="47" width="5.7109375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5" width="3.7109375" style="132" customWidth="1"/>
    <col min="66" max="66" width="2.140625" style="132" customWidth="1"/>
    <col min="67" max="67" width="3.140625" style="132" customWidth="1"/>
    <col min="68" max="68" width="2.7109375" style="132" customWidth="1"/>
    <col min="69" max="69" width="2.28515625" style="132" customWidth="1"/>
    <col min="70" max="70" width="47.14062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18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18.7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9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74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11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1"/>
      <c r="Z15" s="16"/>
      <c r="AA15" s="16"/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8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s="160" customFormat="1" ht="36.75" customHeight="1">
      <c r="A35" s="156">
        <v>1</v>
      </c>
      <c r="B35" s="157" t="s">
        <v>116</v>
      </c>
      <c r="C35" s="204" t="s">
        <v>117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185">
        <v>3</v>
      </c>
      <c r="P35" s="182"/>
      <c r="Q35" s="181">
        <f>O35*30</f>
        <v>90</v>
      </c>
      <c r="R35" s="182"/>
      <c r="S35" s="185">
        <f>W35</f>
        <v>30</v>
      </c>
      <c r="T35" s="182"/>
      <c r="U35" s="185">
        <v>60</v>
      </c>
      <c r="V35" s="182"/>
      <c r="W35" s="185">
        <f>Z35+AV35</f>
        <v>30</v>
      </c>
      <c r="X35" s="182"/>
      <c r="Y35" s="158">
        <v>1</v>
      </c>
      <c r="Z35" s="185">
        <f>Y35*30</f>
        <v>30</v>
      </c>
      <c r="AA35" s="182"/>
      <c r="AB35" s="185">
        <f>AD35+AF35+AH35</f>
        <v>16</v>
      </c>
      <c r="AC35" s="182"/>
      <c r="AD35" s="185">
        <v>8</v>
      </c>
      <c r="AE35" s="182"/>
      <c r="AF35" s="185"/>
      <c r="AG35" s="182"/>
      <c r="AH35" s="185">
        <v>8</v>
      </c>
      <c r="AI35" s="182"/>
      <c r="AJ35" s="185">
        <f>Z35-AB35</f>
        <v>14</v>
      </c>
      <c r="AK35" s="182"/>
      <c r="AL35" s="159">
        <f>AJ35/Z35*100</f>
        <v>46.666666666666664</v>
      </c>
      <c r="AM35" s="181"/>
      <c r="AN35" s="182"/>
      <c r="AO35" s="185"/>
      <c r="AP35" s="182"/>
      <c r="AQ35" s="185"/>
      <c r="AR35" s="182"/>
      <c r="AS35" s="185" t="s">
        <v>118</v>
      </c>
      <c r="AT35" s="182"/>
      <c r="AU35" s="158"/>
      <c r="AV35" s="185">
        <f>AU35*30</f>
        <v>0</v>
      </c>
      <c r="AW35" s="182"/>
      <c r="AX35" s="185">
        <f>AZ35+BB35+BD35</f>
        <v>0</v>
      </c>
      <c r="AY35" s="236"/>
      <c r="AZ35" s="185"/>
      <c r="BA35" s="182"/>
      <c r="BB35" s="185"/>
      <c r="BC35" s="182"/>
      <c r="BD35" s="185"/>
      <c r="BE35" s="182"/>
      <c r="BF35" s="185">
        <f>AV35-AX35</f>
        <v>0</v>
      </c>
      <c r="BG35" s="182"/>
      <c r="BH35" s="159" t="e">
        <f>BF35/AV35*100</f>
        <v>#DIV/0!</v>
      </c>
      <c r="BI35" s="275"/>
      <c r="BJ35" s="276"/>
      <c r="BK35" s="185"/>
      <c r="BL35" s="236"/>
      <c r="BM35" s="278"/>
      <c r="BN35" s="279"/>
      <c r="BO35" s="185"/>
      <c r="BP35" s="236"/>
      <c r="BQ35" s="273" t="s">
        <v>114</v>
      </c>
      <c r="BR35" s="274"/>
    </row>
    <row r="36" spans="1:70" s="160" customFormat="1" ht="34.5" customHeight="1">
      <c r="A36" s="156">
        <v>2</v>
      </c>
      <c r="B36" s="157" t="s">
        <v>119</v>
      </c>
      <c r="C36" s="204" t="s">
        <v>120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85">
        <v>3</v>
      </c>
      <c r="P36" s="182"/>
      <c r="Q36" s="181">
        <f>O36*30</f>
        <v>90</v>
      </c>
      <c r="R36" s="182"/>
      <c r="S36" s="185">
        <f>W36</f>
        <v>30</v>
      </c>
      <c r="T36" s="182"/>
      <c r="U36" s="185">
        <v>60</v>
      </c>
      <c r="V36" s="182"/>
      <c r="W36" s="185">
        <f>Z36+AV36</f>
        <v>30</v>
      </c>
      <c r="X36" s="182"/>
      <c r="Y36" s="158">
        <v>1</v>
      </c>
      <c r="Z36" s="185">
        <f>Y36*30</f>
        <v>30</v>
      </c>
      <c r="AA36" s="182"/>
      <c r="AB36" s="185">
        <f>AD36+AF36+AH36</f>
        <v>16</v>
      </c>
      <c r="AC36" s="182"/>
      <c r="AD36" s="185">
        <v>8</v>
      </c>
      <c r="AE36" s="182"/>
      <c r="AF36" s="185"/>
      <c r="AG36" s="182"/>
      <c r="AH36" s="185">
        <v>8</v>
      </c>
      <c r="AI36" s="182"/>
      <c r="AJ36" s="185">
        <f>Z36-AB36</f>
        <v>14</v>
      </c>
      <c r="AK36" s="182"/>
      <c r="AL36" s="159">
        <f>AJ36/Z36*100</f>
        <v>46.666666666666664</v>
      </c>
      <c r="AM36" s="181"/>
      <c r="AN36" s="182"/>
      <c r="AO36" s="185"/>
      <c r="AP36" s="182"/>
      <c r="AQ36" s="185">
        <v>3</v>
      </c>
      <c r="AR36" s="182"/>
      <c r="AS36" s="185"/>
      <c r="AT36" s="182"/>
      <c r="AU36" s="158"/>
      <c r="AV36" s="185">
        <f>AU36*30</f>
        <v>0</v>
      </c>
      <c r="AW36" s="182"/>
      <c r="AX36" s="185">
        <f>AZ36+BB36+BD36</f>
        <v>0</v>
      </c>
      <c r="AY36" s="236"/>
      <c r="AZ36" s="185"/>
      <c r="BA36" s="182"/>
      <c r="BB36" s="185"/>
      <c r="BC36" s="182"/>
      <c r="BD36" s="185"/>
      <c r="BE36" s="182"/>
      <c r="BF36" s="185">
        <f>AV36-AX36</f>
        <v>0</v>
      </c>
      <c r="BG36" s="182"/>
      <c r="BH36" s="159" t="e">
        <f>BF36/AV36*100</f>
        <v>#DIV/0!</v>
      </c>
      <c r="BI36" s="181"/>
      <c r="BJ36" s="182"/>
      <c r="BK36" s="185"/>
      <c r="BL36" s="236"/>
      <c r="BM36" s="278"/>
      <c r="BN36" s="279"/>
      <c r="BO36" s="185"/>
      <c r="BP36" s="236"/>
      <c r="BQ36" s="273" t="s">
        <v>114</v>
      </c>
      <c r="BR36" s="274"/>
    </row>
    <row r="37" spans="1:70" ht="15.75" hidden="1">
      <c r="A37" s="44"/>
      <c r="B37" s="45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75"/>
      <c r="P37" s="176"/>
      <c r="Q37" s="175"/>
      <c r="R37" s="176"/>
      <c r="S37" s="175"/>
      <c r="T37" s="176"/>
      <c r="U37" s="175"/>
      <c r="V37" s="176"/>
      <c r="W37" s="175"/>
      <c r="X37" s="176"/>
      <c r="Y37" s="46"/>
      <c r="Z37" s="175"/>
      <c r="AA37" s="176"/>
      <c r="AB37" s="175"/>
      <c r="AC37" s="176"/>
      <c r="AD37" s="175"/>
      <c r="AE37" s="176"/>
      <c r="AF37" s="175"/>
      <c r="AG37" s="176"/>
      <c r="AH37" s="175"/>
      <c r="AI37" s="176"/>
      <c r="AJ37" s="175"/>
      <c r="AK37" s="176"/>
      <c r="AL37" s="47"/>
      <c r="AM37" s="195"/>
      <c r="AN37" s="176"/>
      <c r="AO37" s="175"/>
      <c r="AP37" s="176"/>
      <c r="AQ37" s="175"/>
      <c r="AR37" s="176"/>
      <c r="AS37" s="175"/>
      <c r="AT37" s="176"/>
      <c r="AU37" s="46"/>
      <c r="AV37" s="175"/>
      <c r="AW37" s="176"/>
      <c r="AX37" s="175"/>
      <c r="AY37" s="176"/>
      <c r="AZ37" s="175"/>
      <c r="BA37" s="176"/>
      <c r="BB37" s="175"/>
      <c r="BC37" s="176"/>
      <c r="BD37" s="175"/>
      <c r="BE37" s="176"/>
      <c r="BF37" s="175"/>
      <c r="BG37" s="176"/>
      <c r="BH37" s="47"/>
      <c r="BI37" s="195"/>
      <c r="BJ37" s="176"/>
      <c r="BK37" s="175"/>
      <c r="BL37" s="176"/>
      <c r="BM37" s="175"/>
      <c r="BN37" s="176"/>
      <c r="BO37" s="175"/>
      <c r="BP37" s="176"/>
      <c r="BQ37" s="196"/>
      <c r="BR37" s="197"/>
    </row>
    <row r="38" spans="1:70" ht="15.75" hidden="1" customHeight="1">
      <c r="A38" s="44"/>
      <c r="B38" s="45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75"/>
      <c r="P38" s="176"/>
      <c r="Q38" s="175"/>
      <c r="R38" s="176"/>
      <c r="S38" s="175"/>
      <c r="T38" s="176"/>
      <c r="U38" s="175"/>
      <c r="V38" s="176"/>
      <c r="W38" s="175"/>
      <c r="X38" s="176"/>
      <c r="Y38" s="46"/>
      <c r="Z38" s="175"/>
      <c r="AA38" s="176"/>
      <c r="AB38" s="175"/>
      <c r="AC38" s="176"/>
      <c r="AD38" s="175"/>
      <c r="AE38" s="176"/>
      <c r="AF38" s="175"/>
      <c r="AG38" s="176"/>
      <c r="AH38" s="175"/>
      <c r="AI38" s="176"/>
      <c r="AJ38" s="175"/>
      <c r="AK38" s="176"/>
      <c r="AL38" s="47"/>
      <c r="AM38" s="195"/>
      <c r="AN38" s="176"/>
      <c r="AO38" s="175"/>
      <c r="AP38" s="176"/>
      <c r="AQ38" s="175"/>
      <c r="AR38" s="176"/>
      <c r="AS38" s="175"/>
      <c r="AT38" s="176"/>
      <c r="AU38" s="46"/>
      <c r="AV38" s="175"/>
      <c r="AW38" s="176"/>
      <c r="AX38" s="175"/>
      <c r="AY38" s="176"/>
      <c r="AZ38" s="175"/>
      <c r="BA38" s="176"/>
      <c r="BB38" s="175"/>
      <c r="BC38" s="176"/>
      <c r="BD38" s="175"/>
      <c r="BE38" s="176"/>
      <c r="BF38" s="175"/>
      <c r="BG38" s="176"/>
      <c r="BH38" s="47"/>
      <c r="BI38" s="195"/>
      <c r="BJ38" s="176"/>
      <c r="BK38" s="175"/>
      <c r="BL38" s="176"/>
      <c r="BM38" s="175"/>
      <c r="BN38" s="176"/>
      <c r="BO38" s="175"/>
      <c r="BP38" s="176"/>
      <c r="BQ38" s="196"/>
      <c r="BR38" s="197"/>
    </row>
    <row r="39" spans="1:70" ht="15.75" hidden="1">
      <c r="A39" s="44"/>
      <c r="B39" s="4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  <c r="O39" s="183"/>
      <c r="P39" s="184"/>
      <c r="Q39" s="183"/>
      <c r="R39" s="184"/>
      <c r="S39" s="183"/>
      <c r="T39" s="184"/>
      <c r="U39" s="183"/>
      <c r="V39" s="184"/>
      <c r="W39" s="183"/>
      <c r="X39" s="184"/>
      <c r="Y39" s="48"/>
      <c r="Z39" s="183"/>
      <c r="AA39" s="184"/>
      <c r="AB39" s="183"/>
      <c r="AC39" s="184"/>
      <c r="AD39" s="183"/>
      <c r="AE39" s="184"/>
      <c r="AF39" s="183"/>
      <c r="AG39" s="184"/>
      <c r="AH39" s="183"/>
      <c r="AI39" s="184"/>
      <c r="AJ39" s="183"/>
      <c r="AK39" s="184"/>
      <c r="AL39" s="49"/>
      <c r="AM39" s="199"/>
      <c r="AN39" s="184"/>
      <c r="AO39" s="183"/>
      <c r="AP39" s="184"/>
      <c r="AQ39" s="183"/>
      <c r="AR39" s="184"/>
      <c r="AS39" s="183"/>
      <c r="AT39" s="184"/>
      <c r="AU39" s="48"/>
      <c r="AV39" s="183"/>
      <c r="AW39" s="184"/>
      <c r="AX39" s="183"/>
      <c r="AY39" s="184"/>
      <c r="AZ39" s="183"/>
      <c r="BA39" s="184"/>
      <c r="BB39" s="183"/>
      <c r="BC39" s="184"/>
      <c r="BD39" s="183"/>
      <c r="BE39" s="184"/>
      <c r="BF39" s="183"/>
      <c r="BG39" s="184"/>
      <c r="BH39" s="49"/>
      <c r="BI39" s="199"/>
      <c r="BJ39" s="184"/>
      <c r="BK39" s="183"/>
      <c r="BL39" s="184"/>
      <c r="BM39" s="183"/>
      <c r="BN39" s="184"/>
      <c r="BO39" s="183"/>
      <c r="BP39" s="184"/>
      <c r="BQ39" s="196"/>
      <c r="BR39" s="197"/>
    </row>
    <row r="40" spans="1:70" ht="15.75" hidden="1">
      <c r="A40" s="44"/>
      <c r="B40" s="45"/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79"/>
      <c r="P40" s="180"/>
      <c r="Q40" s="179"/>
      <c r="R40" s="180"/>
      <c r="S40" s="179"/>
      <c r="T40" s="180"/>
      <c r="U40" s="179"/>
      <c r="V40" s="180"/>
      <c r="W40" s="179"/>
      <c r="X40" s="180"/>
      <c r="Y40" s="50"/>
      <c r="Z40" s="179"/>
      <c r="AA40" s="180"/>
      <c r="AB40" s="179"/>
      <c r="AC40" s="180"/>
      <c r="AD40" s="179"/>
      <c r="AE40" s="180"/>
      <c r="AF40" s="179"/>
      <c r="AG40" s="180"/>
      <c r="AH40" s="179"/>
      <c r="AI40" s="180"/>
      <c r="AJ40" s="179"/>
      <c r="AK40" s="180"/>
      <c r="AL40" s="51"/>
      <c r="AM40" s="198"/>
      <c r="AN40" s="180"/>
      <c r="AO40" s="179"/>
      <c r="AP40" s="180"/>
      <c r="AQ40" s="179"/>
      <c r="AR40" s="180"/>
      <c r="AS40" s="179"/>
      <c r="AT40" s="180"/>
      <c r="AU40" s="50"/>
      <c r="AV40" s="179"/>
      <c r="AW40" s="180"/>
      <c r="AX40" s="179"/>
      <c r="AY40" s="180"/>
      <c r="AZ40" s="179"/>
      <c r="BA40" s="180"/>
      <c r="BB40" s="179"/>
      <c r="BC40" s="180"/>
      <c r="BD40" s="179"/>
      <c r="BE40" s="180"/>
      <c r="BF40" s="179"/>
      <c r="BG40" s="180"/>
      <c r="BH40" s="51"/>
      <c r="BI40" s="198"/>
      <c r="BJ40" s="180"/>
      <c r="BK40" s="179"/>
      <c r="BL40" s="180"/>
      <c r="BM40" s="179"/>
      <c r="BN40" s="180"/>
      <c r="BO40" s="179"/>
      <c r="BP40" s="180"/>
      <c r="BQ40" s="196"/>
      <c r="BR40" s="197"/>
    </row>
    <row r="41" spans="1:70" ht="33" hidden="1" customHeight="1">
      <c r="A41" s="44"/>
      <c r="B41" s="4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  <c r="O41" s="175"/>
      <c r="P41" s="176"/>
      <c r="Q41" s="175"/>
      <c r="R41" s="176"/>
      <c r="S41" s="175"/>
      <c r="T41" s="176"/>
      <c r="U41" s="175"/>
      <c r="V41" s="176"/>
      <c r="W41" s="175"/>
      <c r="X41" s="176"/>
      <c r="Y41" s="52"/>
      <c r="Z41" s="175"/>
      <c r="AA41" s="176"/>
      <c r="AB41" s="175"/>
      <c r="AC41" s="176"/>
      <c r="AD41" s="175"/>
      <c r="AE41" s="176"/>
      <c r="AF41" s="175"/>
      <c r="AG41" s="176"/>
      <c r="AH41" s="175"/>
      <c r="AI41" s="176"/>
      <c r="AJ41" s="175"/>
      <c r="AK41" s="176"/>
      <c r="AL41" s="53"/>
      <c r="AM41" s="195"/>
      <c r="AN41" s="176"/>
      <c r="AO41" s="175"/>
      <c r="AP41" s="176"/>
      <c r="AQ41" s="175"/>
      <c r="AR41" s="176"/>
      <c r="AS41" s="175"/>
      <c r="AT41" s="176"/>
      <c r="AU41" s="52"/>
      <c r="AV41" s="175"/>
      <c r="AW41" s="176"/>
      <c r="AX41" s="175"/>
      <c r="AY41" s="176"/>
      <c r="AZ41" s="175"/>
      <c r="BA41" s="176"/>
      <c r="BB41" s="175"/>
      <c r="BC41" s="176"/>
      <c r="BD41" s="175"/>
      <c r="BE41" s="176"/>
      <c r="BF41" s="175"/>
      <c r="BG41" s="176"/>
      <c r="BH41" s="53"/>
      <c r="BI41" s="195"/>
      <c r="BJ41" s="176"/>
      <c r="BK41" s="175"/>
      <c r="BL41" s="176"/>
      <c r="BM41" s="175"/>
      <c r="BN41" s="176"/>
      <c r="BO41" s="175"/>
      <c r="BP41" s="176"/>
      <c r="BQ41" s="196"/>
      <c r="BR41" s="197"/>
    </row>
    <row r="42" spans="1:70" ht="15.75" hidden="1">
      <c r="A42" s="44"/>
      <c r="B42" s="45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75"/>
      <c r="P42" s="176"/>
      <c r="Q42" s="175"/>
      <c r="R42" s="176"/>
      <c r="S42" s="175"/>
      <c r="T42" s="176"/>
      <c r="U42" s="175"/>
      <c r="V42" s="176"/>
      <c r="W42" s="175"/>
      <c r="X42" s="176"/>
      <c r="Y42" s="46"/>
      <c r="Z42" s="175"/>
      <c r="AA42" s="176"/>
      <c r="AB42" s="175"/>
      <c r="AC42" s="176"/>
      <c r="AD42" s="175"/>
      <c r="AE42" s="176"/>
      <c r="AF42" s="175"/>
      <c r="AG42" s="176"/>
      <c r="AH42" s="175"/>
      <c r="AI42" s="176"/>
      <c r="AJ42" s="175"/>
      <c r="AK42" s="176"/>
      <c r="AL42" s="47"/>
      <c r="AM42" s="195"/>
      <c r="AN42" s="176"/>
      <c r="AO42" s="175"/>
      <c r="AP42" s="176"/>
      <c r="AQ42" s="175"/>
      <c r="AR42" s="176"/>
      <c r="AS42" s="175"/>
      <c r="AT42" s="176"/>
      <c r="AU42" s="46"/>
      <c r="AV42" s="175"/>
      <c r="AW42" s="176"/>
      <c r="AX42" s="175"/>
      <c r="AY42" s="176"/>
      <c r="AZ42" s="175"/>
      <c r="BA42" s="176"/>
      <c r="BB42" s="175"/>
      <c r="BC42" s="176"/>
      <c r="BD42" s="175"/>
      <c r="BE42" s="176"/>
      <c r="BF42" s="175"/>
      <c r="BG42" s="176"/>
      <c r="BH42" s="47"/>
      <c r="BI42" s="195"/>
      <c r="BJ42" s="176"/>
      <c r="BK42" s="175"/>
      <c r="BL42" s="176"/>
      <c r="BM42" s="175"/>
      <c r="BN42" s="176"/>
      <c r="BO42" s="175"/>
      <c r="BP42" s="176"/>
      <c r="BQ42" s="196"/>
      <c r="BR42" s="197"/>
    </row>
    <row r="43" spans="1:70" ht="32.25" hidden="1" customHeight="1">
      <c r="A43" s="44"/>
      <c r="B43" s="45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/>
      <c r="O43" s="175"/>
      <c r="P43" s="176"/>
      <c r="Q43" s="175"/>
      <c r="R43" s="176"/>
      <c r="S43" s="175"/>
      <c r="T43" s="176"/>
      <c r="U43" s="175"/>
      <c r="V43" s="176"/>
      <c r="W43" s="175"/>
      <c r="X43" s="176"/>
      <c r="Y43" s="46"/>
      <c r="Z43" s="175"/>
      <c r="AA43" s="176"/>
      <c r="AB43" s="175"/>
      <c r="AC43" s="176"/>
      <c r="AD43" s="175"/>
      <c r="AE43" s="176"/>
      <c r="AF43" s="175"/>
      <c r="AG43" s="176"/>
      <c r="AH43" s="175"/>
      <c r="AI43" s="176"/>
      <c r="AJ43" s="175"/>
      <c r="AK43" s="176"/>
      <c r="AL43" s="47"/>
      <c r="AM43" s="195"/>
      <c r="AN43" s="176"/>
      <c r="AO43" s="175"/>
      <c r="AP43" s="176"/>
      <c r="AQ43" s="175"/>
      <c r="AR43" s="176"/>
      <c r="AS43" s="175"/>
      <c r="AT43" s="176"/>
      <c r="AU43" s="46"/>
      <c r="AV43" s="175"/>
      <c r="AW43" s="176"/>
      <c r="AX43" s="175"/>
      <c r="AY43" s="176"/>
      <c r="AZ43" s="175"/>
      <c r="BA43" s="176"/>
      <c r="BB43" s="175"/>
      <c r="BC43" s="176"/>
      <c r="BD43" s="175"/>
      <c r="BE43" s="176"/>
      <c r="BF43" s="175"/>
      <c r="BG43" s="176"/>
      <c r="BH43" s="47"/>
      <c r="BI43" s="195"/>
      <c r="BJ43" s="176"/>
      <c r="BK43" s="175"/>
      <c r="BL43" s="176"/>
      <c r="BM43" s="175"/>
      <c r="BN43" s="176"/>
      <c r="BO43" s="175"/>
      <c r="BP43" s="176"/>
      <c r="BQ43" s="196"/>
      <c r="BR43" s="197"/>
    </row>
    <row r="44" spans="1:70" ht="16.5" customHeight="1" thickBot="1">
      <c r="A44" s="54"/>
      <c r="B44" s="135"/>
      <c r="C44" s="286" t="s">
        <v>61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5"/>
      <c r="O44" s="177">
        <f>SUM(O35:P43)</f>
        <v>6</v>
      </c>
      <c r="P44" s="178"/>
      <c r="Q44" s="177">
        <f>SUM(Q35:R43)</f>
        <v>180</v>
      </c>
      <c r="R44" s="178"/>
      <c r="S44" s="177">
        <f>SUM(S35:T43)</f>
        <v>60</v>
      </c>
      <c r="T44" s="178"/>
      <c r="U44" s="177">
        <f>SUM(U35:V43)</f>
        <v>120</v>
      </c>
      <c r="V44" s="178"/>
      <c r="W44" s="177">
        <f>SUM(W35:X43)</f>
        <v>60</v>
      </c>
      <c r="X44" s="178"/>
      <c r="Y44" s="55">
        <f>SUM(Y35:Y43)</f>
        <v>2</v>
      </c>
      <c r="Z44" s="177">
        <f>SUM(Z35:AA43)</f>
        <v>60</v>
      </c>
      <c r="AA44" s="178"/>
      <c r="AB44" s="177">
        <f>SUM(AB35:AC43)</f>
        <v>32</v>
      </c>
      <c r="AC44" s="178"/>
      <c r="AD44" s="177">
        <f>SUM(AD35:AE43)</f>
        <v>16</v>
      </c>
      <c r="AE44" s="178"/>
      <c r="AF44" s="177">
        <f>SUM(AF35:AG43)</f>
        <v>0</v>
      </c>
      <c r="AG44" s="178"/>
      <c r="AH44" s="177">
        <f>SUM(AH35:AI43)</f>
        <v>16</v>
      </c>
      <c r="AI44" s="178"/>
      <c r="AJ44" s="177">
        <f>SUM(AJ35:AK43)</f>
        <v>28</v>
      </c>
      <c r="AK44" s="178"/>
      <c r="AL44" s="47">
        <f>AJ44/Z44*100</f>
        <v>46.666666666666664</v>
      </c>
      <c r="AM44" s="287"/>
      <c r="AN44" s="178"/>
      <c r="AO44" s="177"/>
      <c r="AP44" s="178"/>
      <c r="AQ44" s="177"/>
      <c r="AR44" s="178"/>
      <c r="AS44" s="177"/>
      <c r="AT44" s="178"/>
      <c r="AU44" s="55">
        <f>SUM(AU35:AU43)</f>
        <v>0</v>
      </c>
      <c r="AV44" s="177">
        <f>SUM(AV35:AW43)</f>
        <v>0</v>
      </c>
      <c r="AW44" s="178"/>
      <c r="AX44" s="177">
        <f>SUM(AX35:AY43)</f>
        <v>0</v>
      </c>
      <c r="AY44" s="178"/>
      <c r="AZ44" s="177">
        <f>SUM(AZ35:BA43)</f>
        <v>0</v>
      </c>
      <c r="BA44" s="178"/>
      <c r="BB44" s="177">
        <f>SUM(BB35:BC43)</f>
        <v>0</v>
      </c>
      <c r="BC44" s="178"/>
      <c r="BD44" s="177">
        <f>SUM(BD35:BE43)</f>
        <v>0</v>
      </c>
      <c r="BE44" s="178"/>
      <c r="BF44" s="177">
        <f>SUM(BF35:BG43)</f>
        <v>0</v>
      </c>
      <c r="BG44" s="178"/>
      <c r="BH44" s="136"/>
      <c r="BI44" s="284"/>
      <c r="BJ44" s="285"/>
      <c r="BK44" s="286"/>
      <c r="BL44" s="285"/>
      <c r="BM44" s="286"/>
      <c r="BN44" s="285"/>
      <c r="BO44" s="286"/>
      <c r="BP44" s="285"/>
      <c r="BQ44" s="291"/>
      <c r="BR44" s="292"/>
    </row>
    <row r="45" spans="1:70" ht="14.25" customHeight="1" thickBot="1">
      <c r="A45" s="288" t="s">
        <v>62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90"/>
    </row>
    <row r="46" spans="1:70" s="160" customFormat="1" ht="62.25" customHeight="1">
      <c r="A46" s="156">
        <v>3</v>
      </c>
      <c r="B46" s="157" t="s">
        <v>121</v>
      </c>
      <c r="C46" s="204" t="s">
        <v>122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185">
        <v>4.5</v>
      </c>
      <c r="P46" s="182"/>
      <c r="Q46" s="181">
        <f>O46*30</f>
        <v>135</v>
      </c>
      <c r="R46" s="182"/>
      <c r="S46" s="185">
        <f>W46</f>
        <v>75</v>
      </c>
      <c r="T46" s="182"/>
      <c r="U46" s="185">
        <v>150</v>
      </c>
      <c r="V46" s="182"/>
      <c r="W46" s="185">
        <f>Z46+AV46</f>
        <v>75</v>
      </c>
      <c r="X46" s="182"/>
      <c r="Y46" s="158">
        <v>2.5</v>
      </c>
      <c r="Z46" s="185">
        <f>Y46*30</f>
        <v>75</v>
      </c>
      <c r="AA46" s="182"/>
      <c r="AB46" s="185">
        <f>AD46+AF46+AH46</f>
        <v>18</v>
      </c>
      <c r="AC46" s="182"/>
      <c r="AD46" s="185">
        <v>10</v>
      </c>
      <c r="AE46" s="182"/>
      <c r="AF46" s="185"/>
      <c r="AG46" s="182"/>
      <c r="AH46" s="185">
        <v>8</v>
      </c>
      <c r="AI46" s="182"/>
      <c r="AJ46" s="185">
        <f>Z46-AB46</f>
        <v>57</v>
      </c>
      <c r="AK46" s="182"/>
      <c r="AL46" s="159">
        <f>AJ46/Z46*100</f>
        <v>76</v>
      </c>
      <c r="AM46" s="181"/>
      <c r="AN46" s="182"/>
      <c r="AO46" s="185"/>
      <c r="AP46" s="182"/>
      <c r="AQ46" s="185">
        <v>3</v>
      </c>
      <c r="AR46" s="182"/>
      <c r="AS46" s="185"/>
      <c r="AT46" s="182"/>
      <c r="AU46" s="158"/>
      <c r="AV46" s="185">
        <f>AU46*30</f>
        <v>0</v>
      </c>
      <c r="AW46" s="182"/>
      <c r="AX46" s="185">
        <f>AZ46+BB46+BD46</f>
        <v>0</v>
      </c>
      <c r="AY46" s="236"/>
      <c r="AZ46" s="185"/>
      <c r="BA46" s="182"/>
      <c r="BB46" s="185"/>
      <c r="BC46" s="182"/>
      <c r="BD46" s="185"/>
      <c r="BE46" s="182"/>
      <c r="BF46" s="185">
        <f>AV46-AX46</f>
        <v>0</v>
      </c>
      <c r="BG46" s="182"/>
      <c r="BH46" s="159" t="e">
        <f>BF46/AV46*100</f>
        <v>#DIV/0!</v>
      </c>
      <c r="BI46" s="181"/>
      <c r="BJ46" s="182"/>
      <c r="BK46" s="185"/>
      <c r="BL46" s="236"/>
      <c r="BM46" s="278"/>
      <c r="BN46" s="279"/>
      <c r="BO46" s="185"/>
      <c r="BP46" s="236"/>
      <c r="BQ46" s="273" t="s">
        <v>114</v>
      </c>
      <c r="BR46" s="274"/>
    </row>
    <row r="47" spans="1:70" s="160" customFormat="1" ht="49.5" customHeight="1">
      <c r="A47" s="156">
        <v>4</v>
      </c>
      <c r="B47" s="157" t="s">
        <v>123</v>
      </c>
      <c r="C47" s="204" t="s">
        <v>124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185">
        <v>5</v>
      </c>
      <c r="P47" s="182"/>
      <c r="Q47" s="181">
        <f>O47*30</f>
        <v>150</v>
      </c>
      <c r="R47" s="182"/>
      <c r="S47" s="185">
        <f>W47</f>
        <v>60</v>
      </c>
      <c r="T47" s="182"/>
      <c r="U47" s="185">
        <v>90</v>
      </c>
      <c r="V47" s="182"/>
      <c r="W47" s="185">
        <f>Z47+AV47</f>
        <v>60</v>
      </c>
      <c r="X47" s="182"/>
      <c r="Y47" s="158">
        <v>2</v>
      </c>
      <c r="Z47" s="185">
        <f>Y47*30</f>
        <v>60</v>
      </c>
      <c r="AA47" s="182"/>
      <c r="AB47" s="185">
        <f>AD47+AF47+AH47</f>
        <v>26</v>
      </c>
      <c r="AC47" s="182"/>
      <c r="AD47" s="185">
        <v>14</v>
      </c>
      <c r="AE47" s="182"/>
      <c r="AF47" s="185"/>
      <c r="AG47" s="182"/>
      <c r="AH47" s="185">
        <v>12</v>
      </c>
      <c r="AI47" s="182"/>
      <c r="AJ47" s="185">
        <f>Z47-AB47</f>
        <v>34</v>
      </c>
      <c r="AK47" s="182"/>
      <c r="AL47" s="159">
        <f>AJ47/Z47*100</f>
        <v>56.666666666666664</v>
      </c>
      <c r="AM47" s="181"/>
      <c r="AN47" s="182"/>
      <c r="AO47" s="185"/>
      <c r="AP47" s="182"/>
      <c r="AQ47" s="185"/>
      <c r="AR47" s="182"/>
      <c r="AS47" s="185">
        <v>3</v>
      </c>
      <c r="AT47" s="182"/>
      <c r="AU47" s="158"/>
      <c r="AV47" s="185">
        <f>AU47*30</f>
        <v>0</v>
      </c>
      <c r="AW47" s="182"/>
      <c r="AX47" s="185">
        <f>AZ47+BB47+BD47</f>
        <v>0</v>
      </c>
      <c r="AY47" s="236"/>
      <c r="AZ47" s="185"/>
      <c r="BA47" s="182"/>
      <c r="BB47" s="185"/>
      <c r="BC47" s="182"/>
      <c r="BD47" s="185"/>
      <c r="BE47" s="182"/>
      <c r="BF47" s="185">
        <f>AV47-AX47</f>
        <v>0</v>
      </c>
      <c r="BG47" s="182"/>
      <c r="BH47" s="159" t="e">
        <f>BF47/AV47*100</f>
        <v>#DIV/0!</v>
      </c>
      <c r="BI47" s="181"/>
      <c r="BJ47" s="182"/>
      <c r="BK47" s="185"/>
      <c r="BL47" s="236"/>
      <c r="BM47" s="278"/>
      <c r="BN47" s="279"/>
      <c r="BO47" s="185"/>
      <c r="BP47" s="236"/>
      <c r="BQ47" s="324" t="s">
        <v>125</v>
      </c>
      <c r="BR47" s="325"/>
    </row>
    <row r="48" spans="1:70" s="160" customFormat="1" ht="50.25" customHeight="1">
      <c r="A48" s="156">
        <v>5</v>
      </c>
      <c r="B48" s="157" t="s">
        <v>126</v>
      </c>
      <c r="C48" s="204" t="s">
        <v>127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85">
        <v>7</v>
      </c>
      <c r="P48" s="182"/>
      <c r="Q48" s="181">
        <f>O48*30</f>
        <v>210</v>
      </c>
      <c r="R48" s="182"/>
      <c r="S48" s="185">
        <f>W48</f>
        <v>90</v>
      </c>
      <c r="T48" s="182"/>
      <c r="U48" s="185">
        <v>135</v>
      </c>
      <c r="V48" s="182"/>
      <c r="W48" s="185">
        <f>Z48+AV48</f>
        <v>90</v>
      </c>
      <c r="X48" s="182"/>
      <c r="Y48" s="158">
        <v>3</v>
      </c>
      <c r="Z48" s="185">
        <f>Y48*30</f>
        <v>90</v>
      </c>
      <c r="AA48" s="182"/>
      <c r="AB48" s="185">
        <f>AD48+AF48+AH48</f>
        <v>26</v>
      </c>
      <c r="AC48" s="182"/>
      <c r="AD48" s="185">
        <v>14</v>
      </c>
      <c r="AE48" s="182"/>
      <c r="AF48" s="185"/>
      <c r="AG48" s="182"/>
      <c r="AH48" s="185">
        <v>12</v>
      </c>
      <c r="AI48" s="182"/>
      <c r="AJ48" s="185">
        <f>Z48-AB48</f>
        <v>64</v>
      </c>
      <c r="AK48" s="182"/>
      <c r="AL48" s="159">
        <f>AJ48/Z48*100</f>
        <v>71.111111111111114</v>
      </c>
      <c r="AM48" s="181"/>
      <c r="AN48" s="182"/>
      <c r="AO48" s="185"/>
      <c r="AP48" s="182"/>
      <c r="AQ48" s="185"/>
      <c r="AR48" s="182"/>
      <c r="AS48" s="185" t="s">
        <v>118</v>
      </c>
      <c r="AT48" s="182"/>
      <c r="AU48" s="158"/>
      <c r="AV48" s="185">
        <f>AU48*30</f>
        <v>0</v>
      </c>
      <c r="AW48" s="182"/>
      <c r="AX48" s="185">
        <f>AZ48+BB48+BD48</f>
        <v>0</v>
      </c>
      <c r="AY48" s="236"/>
      <c r="AZ48" s="185"/>
      <c r="BA48" s="182"/>
      <c r="BB48" s="185"/>
      <c r="BC48" s="182"/>
      <c r="BD48" s="185"/>
      <c r="BE48" s="182"/>
      <c r="BF48" s="185">
        <f>AV48-AX48</f>
        <v>0</v>
      </c>
      <c r="BG48" s="182"/>
      <c r="BH48" s="159" t="e">
        <f>BF48/AV48*100</f>
        <v>#DIV/0!</v>
      </c>
      <c r="BI48" s="181"/>
      <c r="BJ48" s="182"/>
      <c r="BK48" s="185"/>
      <c r="BL48" s="236"/>
      <c r="BM48" s="278"/>
      <c r="BN48" s="279"/>
      <c r="BO48" s="185"/>
      <c r="BP48" s="236"/>
      <c r="BQ48" s="273" t="s">
        <v>114</v>
      </c>
      <c r="BR48" s="274"/>
    </row>
    <row r="49" spans="1:70" ht="16.5" customHeight="1" thickBot="1">
      <c r="A49" s="54"/>
      <c r="B49" s="135"/>
      <c r="C49" s="286" t="s">
        <v>61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5"/>
      <c r="O49" s="177">
        <f>SUM(O46:P48)</f>
        <v>16.5</v>
      </c>
      <c r="P49" s="178"/>
      <c r="Q49" s="177">
        <f>SUM(Q46:R48)</f>
        <v>495</v>
      </c>
      <c r="R49" s="178"/>
      <c r="S49" s="177">
        <f>SUM(S46:T48)</f>
        <v>225</v>
      </c>
      <c r="T49" s="178"/>
      <c r="U49" s="177">
        <f>SUM(U46:V48)</f>
        <v>375</v>
      </c>
      <c r="V49" s="178"/>
      <c r="W49" s="177">
        <f>SUM(W46:X48)</f>
        <v>225</v>
      </c>
      <c r="X49" s="178"/>
      <c r="Y49" s="55">
        <f>SUM(Y46:Y48)</f>
        <v>7.5</v>
      </c>
      <c r="Z49" s="177">
        <f>SUM(Z46:AA48)</f>
        <v>225</v>
      </c>
      <c r="AA49" s="178"/>
      <c r="AB49" s="177">
        <f>SUM(AB46:AC48)</f>
        <v>70</v>
      </c>
      <c r="AC49" s="178"/>
      <c r="AD49" s="177">
        <f>SUM(AD46:AE48)</f>
        <v>38</v>
      </c>
      <c r="AE49" s="178"/>
      <c r="AF49" s="177">
        <f>SUM(AF46:AG48)</f>
        <v>0</v>
      </c>
      <c r="AG49" s="178"/>
      <c r="AH49" s="177">
        <f>SUM(AH46:AI48)</f>
        <v>32</v>
      </c>
      <c r="AI49" s="178"/>
      <c r="AJ49" s="177">
        <f>SUM(AJ46:AK48)</f>
        <v>155</v>
      </c>
      <c r="AK49" s="178"/>
      <c r="AL49" s="47">
        <f>AJ49/Z49*100</f>
        <v>68.888888888888886</v>
      </c>
      <c r="AM49" s="287"/>
      <c r="AN49" s="178"/>
      <c r="AO49" s="177"/>
      <c r="AP49" s="178"/>
      <c r="AQ49" s="177"/>
      <c r="AR49" s="178"/>
      <c r="AS49" s="177"/>
      <c r="AT49" s="178"/>
      <c r="AU49" s="55">
        <f>SUM(AU46:AU48)</f>
        <v>0</v>
      </c>
      <c r="AV49" s="177">
        <f>SUM(AV46:AW48)</f>
        <v>0</v>
      </c>
      <c r="AW49" s="178"/>
      <c r="AX49" s="177">
        <f>SUM(AX46:AY48)</f>
        <v>0</v>
      </c>
      <c r="AY49" s="178"/>
      <c r="AZ49" s="177">
        <f>SUM(AZ46:BA48)</f>
        <v>0</v>
      </c>
      <c r="BA49" s="178"/>
      <c r="BB49" s="177">
        <f>SUM(BB46:BC48)</f>
        <v>0</v>
      </c>
      <c r="BC49" s="178"/>
      <c r="BD49" s="177">
        <f>SUM(BD46:BE48)</f>
        <v>0</v>
      </c>
      <c r="BE49" s="178"/>
      <c r="BF49" s="177">
        <f>SUM(BF46:BG48)</f>
        <v>0</v>
      </c>
      <c r="BG49" s="178"/>
      <c r="BH49" s="47" t="e">
        <f>BF49/AV49*100</f>
        <v>#DIV/0!</v>
      </c>
      <c r="BI49" s="287"/>
      <c r="BJ49" s="178"/>
      <c r="BK49" s="286"/>
      <c r="BL49" s="285"/>
      <c r="BM49" s="286"/>
      <c r="BN49" s="285"/>
      <c r="BO49" s="286"/>
      <c r="BP49" s="285"/>
      <c r="BQ49" s="291"/>
      <c r="BR49" s="292"/>
    </row>
    <row r="50" spans="1:70" ht="14.25" customHeight="1" thickBot="1">
      <c r="A50" s="288" t="s">
        <v>63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60"/>
    </row>
    <row r="51" spans="1:70" ht="27" customHeight="1">
      <c r="A51" s="44">
        <v>6</v>
      </c>
      <c r="B51" s="45" t="s">
        <v>89</v>
      </c>
      <c r="C51" s="293" t="s">
        <v>90</v>
      </c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5">
        <v>6</v>
      </c>
      <c r="P51" s="274"/>
      <c r="Q51" s="296">
        <f>O51*30</f>
        <v>180</v>
      </c>
      <c r="R51" s="274"/>
      <c r="S51" s="295">
        <f>W51</f>
        <v>180</v>
      </c>
      <c r="T51" s="274"/>
      <c r="U51" s="295"/>
      <c r="V51" s="274"/>
      <c r="W51" s="295">
        <f>Z51+AV51</f>
        <v>180</v>
      </c>
      <c r="X51" s="274"/>
      <c r="Y51" s="46">
        <v>6</v>
      </c>
      <c r="Z51" s="295">
        <f>Y51*30</f>
        <v>180</v>
      </c>
      <c r="AA51" s="274"/>
      <c r="AB51" s="295">
        <f>AD51+AF51+AH51</f>
        <v>0</v>
      </c>
      <c r="AC51" s="274"/>
      <c r="AD51" s="295"/>
      <c r="AE51" s="274"/>
      <c r="AF51" s="295"/>
      <c r="AG51" s="274"/>
      <c r="AH51" s="295"/>
      <c r="AI51" s="274"/>
      <c r="AJ51" s="295">
        <f>Z51-AB51</f>
        <v>180</v>
      </c>
      <c r="AK51" s="274"/>
      <c r="AL51" s="47">
        <f>AJ51/Z51*100</f>
        <v>100</v>
      </c>
      <c r="AM51" s="296"/>
      <c r="AN51" s="274"/>
      <c r="AO51" s="295"/>
      <c r="AP51" s="274"/>
      <c r="AQ51" s="295"/>
      <c r="AR51" s="274"/>
      <c r="AS51" s="295" t="s">
        <v>118</v>
      </c>
      <c r="AT51" s="274"/>
      <c r="AU51" s="46"/>
      <c r="AV51" s="295">
        <f>AU51*30</f>
        <v>0</v>
      </c>
      <c r="AW51" s="274"/>
      <c r="AX51" s="295">
        <f>AZ51+BB51+BD51</f>
        <v>0</v>
      </c>
      <c r="AY51" s="294"/>
      <c r="AZ51" s="295"/>
      <c r="BA51" s="274"/>
      <c r="BB51" s="295"/>
      <c r="BC51" s="274"/>
      <c r="BD51" s="295"/>
      <c r="BE51" s="274"/>
      <c r="BF51" s="295">
        <f>AV51-AX51</f>
        <v>0</v>
      </c>
      <c r="BG51" s="274"/>
      <c r="BH51" s="47" t="e">
        <f>BF51/AV51*100</f>
        <v>#DIV/0!</v>
      </c>
      <c r="BI51" s="296"/>
      <c r="BJ51" s="274"/>
      <c r="BK51" s="295"/>
      <c r="BL51" s="297"/>
      <c r="BM51" s="295"/>
      <c r="BN51" s="274"/>
      <c r="BO51" s="295"/>
      <c r="BP51" s="297"/>
      <c r="BQ51" s="273" t="s">
        <v>114</v>
      </c>
      <c r="BR51" s="274"/>
    </row>
    <row r="52" spans="1:70" ht="15.75" hidden="1" customHeight="1">
      <c r="A52" s="44"/>
      <c r="B52" s="45"/>
      <c r="C52" s="293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5"/>
      <c r="P52" s="274"/>
      <c r="Q52" s="296"/>
      <c r="R52" s="274"/>
      <c r="S52" s="295"/>
      <c r="T52" s="274"/>
      <c r="U52" s="295"/>
      <c r="V52" s="274"/>
      <c r="W52" s="295"/>
      <c r="X52" s="274"/>
      <c r="Y52" s="46"/>
      <c r="Z52" s="295"/>
      <c r="AA52" s="274"/>
      <c r="AB52" s="295"/>
      <c r="AC52" s="274"/>
      <c r="AD52" s="295"/>
      <c r="AE52" s="274"/>
      <c r="AF52" s="295"/>
      <c r="AG52" s="274"/>
      <c r="AH52" s="295"/>
      <c r="AI52" s="274"/>
      <c r="AJ52" s="295"/>
      <c r="AK52" s="274"/>
      <c r="AL52" s="47"/>
      <c r="AM52" s="296"/>
      <c r="AN52" s="274"/>
      <c r="AO52" s="295"/>
      <c r="AP52" s="274"/>
      <c r="AQ52" s="295"/>
      <c r="AR52" s="274"/>
      <c r="AS52" s="295"/>
      <c r="AT52" s="274"/>
      <c r="AU52" s="46"/>
      <c r="AV52" s="295"/>
      <c r="AW52" s="274"/>
      <c r="AX52" s="295"/>
      <c r="AY52" s="294"/>
      <c r="AZ52" s="295"/>
      <c r="BA52" s="274"/>
      <c r="BB52" s="295"/>
      <c r="BC52" s="274"/>
      <c r="BD52" s="295"/>
      <c r="BE52" s="274"/>
      <c r="BF52" s="295"/>
      <c r="BG52" s="274"/>
      <c r="BH52" s="47"/>
      <c r="BI52" s="296"/>
      <c r="BJ52" s="274"/>
      <c r="BK52" s="295"/>
      <c r="BL52" s="297"/>
      <c r="BM52" s="295"/>
      <c r="BN52" s="274"/>
      <c r="BO52" s="295"/>
      <c r="BP52" s="297"/>
      <c r="BQ52" s="273"/>
      <c r="BR52" s="274"/>
    </row>
    <row r="53" spans="1:70" ht="15.75" hidden="1" customHeight="1">
      <c r="A53" s="44"/>
      <c r="B53" s="45"/>
      <c r="C53" s="293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5"/>
      <c r="P53" s="274"/>
      <c r="Q53" s="296">
        <f>O53*30</f>
        <v>0</v>
      </c>
      <c r="R53" s="274"/>
      <c r="S53" s="295">
        <f>W53</f>
        <v>0</v>
      </c>
      <c r="T53" s="274"/>
      <c r="U53" s="295"/>
      <c r="V53" s="274"/>
      <c r="W53" s="295">
        <f>Z53+AV53</f>
        <v>0</v>
      </c>
      <c r="X53" s="274"/>
      <c r="Y53" s="46"/>
      <c r="Z53" s="295">
        <f>Y53*30</f>
        <v>0</v>
      </c>
      <c r="AA53" s="274"/>
      <c r="AB53" s="295">
        <f>AD53+AF53+AH53</f>
        <v>0</v>
      </c>
      <c r="AC53" s="274"/>
      <c r="AD53" s="295"/>
      <c r="AE53" s="274"/>
      <c r="AF53" s="295"/>
      <c r="AG53" s="274"/>
      <c r="AH53" s="295"/>
      <c r="AI53" s="274"/>
      <c r="AJ53" s="295">
        <f>Z53-AB53</f>
        <v>0</v>
      </c>
      <c r="AK53" s="274"/>
      <c r="AL53" s="47" t="e">
        <f>AJ53/Z53*100</f>
        <v>#DIV/0!</v>
      </c>
      <c r="AM53" s="296"/>
      <c r="AN53" s="274"/>
      <c r="AO53" s="295"/>
      <c r="AP53" s="274"/>
      <c r="AQ53" s="295"/>
      <c r="AR53" s="274"/>
      <c r="AS53" s="295"/>
      <c r="AT53" s="274"/>
      <c r="AU53" s="46"/>
      <c r="AV53" s="295">
        <f>AU53*30</f>
        <v>0</v>
      </c>
      <c r="AW53" s="274"/>
      <c r="AX53" s="295">
        <f>AZ53+BB53+BD53</f>
        <v>0</v>
      </c>
      <c r="AY53" s="294"/>
      <c r="AZ53" s="295"/>
      <c r="BA53" s="274"/>
      <c r="BB53" s="295"/>
      <c r="BC53" s="274"/>
      <c r="BD53" s="295"/>
      <c r="BE53" s="274"/>
      <c r="BF53" s="295">
        <f>AV53-AX53</f>
        <v>0</v>
      </c>
      <c r="BG53" s="274"/>
      <c r="BH53" s="47" t="e">
        <f>BF53/AV53*100</f>
        <v>#DIV/0!</v>
      </c>
      <c r="BI53" s="296"/>
      <c r="BJ53" s="274"/>
      <c r="BK53" s="295"/>
      <c r="BL53" s="297"/>
      <c r="BM53" s="295"/>
      <c r="BN53" s="274"/>
      <c r="BO53" s="295"/>
      <c r="BP53" s="297"/>
      <c r="BQ53" s="273"/>
      <c r="BR53" s="274"/>
    </row>
    <row r="54" spans="1:70" ht="16.5" customHeight="1" thickBot="1">
      <c r="A54" s="54"/>
      <c r="B54" s="135"/>
      <c r="C54" s="286" t="s">
        <v>61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298"/>
      <c r="O54" s="177">
        <f>SUM(O51:P53)</f>
        <v>6</v>
      </c>
      <c r="P54" s="298"/>
      <c r="Q54" s="177">
        <f>SUM(Q51:R53)</f>
        <v>180</v>
      </c>
      <c r="R54" s="298"/>
      <c r="S54" s="177">
        <f>SUM(S51:T53)</f>
        <v>180</v>
      </c>
      <c r="T54" s="298"/>
      <c r="U54" s="177">
        <f>SUM(U51:V53)</f>
        <v>0</v>
      </c>
      <c r="V54" s="298"/>
      <c r="W54" s="177">
        <f>SUM(W51:X53)</f>
        <v>180</v>
      </c>
      <c r="X54" s="298"/>
      <c r="Y54" s="56">
        <f>SUM(Y51:Y53)</f>
        <v>6</v>
      </c>
      <c r="Z54" s="177">
        <f>SUM(Z51:AA53)</f>
        <v>180</v>
      </c>
      <c r="AA54" s="298"/>
      <c r="AB54" s="177">
        <f>SUM(AB51:AC53)</f>
        <v>0</v>
      </c>
      <c r="AC54" s="298"/>
      <c r="AD54" s="177">
        <f>SUM(AD51:AE53)</f>
        <v>0</v>
      </c>
      <c r="AE54" s="298"/>
      <c r="AF54" s="177">
        <f>SUM(AF51:AG53)</f>
        <v>0</v>
      </c>
      <c r="AG54" s="298"/>
      <c r="AH54" s="177">
        <f>SUM(AH51:AI53)</f>
        <v>0</v>
      </c>
      <c r="AI54" s="298"/>
      <c r="AJ54" s="177">
        <f>SUM(AJ51:AK53)</f>
        <v>180</v>
      </c>
      <c r="AK54" s="298"/>
      <c r="AL54" s="57"/>
      <c r="AM54" s="284"/>
      <c r="AN54" s="298"/>
      <c r="AO54" s="286"/>
      <c r="AP54" s="298"/>
      <c r="AQ54" s="286"/>
      <c r="AR54" s="298"/>
      <c r="AS54" s="286"/>
      <c r="AT54" s="298"/>
      <c r="AU54" s="56">
        <f>SUM(AU51:AU53)</f>
        <v>0</v>
      </c>
      <c r="AV54" s="177">
        <f>SUM(AV51:AW53)</f>
        <v>0</v>
      </c>
      <c r="AW54" s="298"/>
      <c r="AX54" s="177">
        <f>SUM(AX51:AY53)</f>
        <v>0</v>
      </c>
      <c r="AY54" s="298"/>
      <c r="AZ54" s="177">
        <f>SUM(AZ51:BA53)</f>
        <v>0</v>
      </c>
      <c r="BA54" s="298"/>
      <c r="BB54" s="177">
        <f>SUM(BB51:BC53)</f>
        <v>0</v>
      </c>
      <c r="BC54" s="298"/>
      <c r="BD54" s="177">
        <f>SUM(BD51:BE53)</f>
        <v>0</v>
      </c>
      <c r="BE54" s="298"/>
      <c r="BF54" s="177">
        <f>SUM(BF51:BG53)</f>
        <v>0</v>
      </c>
      <c r="BG54" s="298"/>
      <c r="BH54" s="47" t="e">
        <f>BF54/AV54*100</f>
        <v>#DIV/0!</v>
      </c>
      <c r="BI54" s="296"/>
      <c r="BJ54" s="274"/>
      <c r="BK54" s="286"/>
      <c r="BL54" s="298"/>
      <c r="BM54" s="286"/>
      <c r="BN54" s="298"/>
      <c r="BO54" s="286"/>
      <c r="BP54" s="298"/>
      <c r="BQ54" s="291"/>
      <c r="BR54" s="298"/>
    </row>
    <row r="55" spans="1:70" ht="14.25" customHeight="1" thickBot="1">
      <c r="A55" s="288" t="s">
        <v>64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60"/>
    </row>
    <row r="56" spans="1:70" ht="57" customHeight="1">
      <c r="A56" s="44">
        <v>7</v>
      </c>
      <c r="B56" s="45" t="s">
        <v>91</v>
      </c>
      <c r="C56" s="320" t="s">
        <v>181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295">
        <v>33</v>
      </c>
      <c r="P56" s="274"/>
      <c r="Q56" s="296">
        <f>O56*30</f>
        <v>990</v>
      </c>
      <c r="R56" s="274"/>
      <c r="S56" s="295">
        <f>W56</f>
        <v>435</v>
      </c>
      <c r="T56" s="274"/>
      <c r="U56" s="295"/>
      <c r="V56" s="274"/>
      <c r="W56" s="295">
        <f>Z56+AV56</f>
        <v>435</v>
      </c>
      <c r="X56" s="274"/>
      <c r="Y56" s="46">
        <v>14.5</v>
      </c>
      <c r="Z56" s="295">
        <f>Y56*30</f>
        <v>435</v>
      </c>
      <c r="AA56" s="274"/>
      <c r="AB56" s="295">
        <f>AD56+AF56+AH56</f>
        <v>0</v>
      </c>
      <c r="AC56" s="274"/>
      <c r="AD56" s="295"/>
      <c r="AE56" s="274"/>
      <c r="AF56" s="295"/>
      <c r="AG56" s="274"/>
      <c r="AH56" s="295"/>
      <c r="AI56" s="274"/>
      <c r="AJ56" s="295">
        <f>Z56-AB56</f>
        <v>435</v>
      </c>
      <c r="AK56" s="274"/>
      <c r="AL56" s="47">
        <f>AJ56/Z56*100</f>
        <v>100</v>
      </c>
      <c r="AM56" s="296"/>
      <c r="AN56" s="274"/>
      <c r="AO56" s="295"/>
      <c r="AP56" s="274"/>
      <c r="AQ56" s="295"/>
      <c r="AR56" s="274"/>
      <c r="AS56" s="295"/>
      <c r="AT56" s="274"/>
      <c r="AU56" s="46"/>
      <c r="AV56" s="295">
        <f>AU56*30</f>
        <v>0</v>
      </c>
      <c r="AW56" s="274"/>
      <c r="AX56" s="295">
        <f>AZ56+BB56+BD56</f>
        <v>0</v>
      </c>
      <c r="AY56" s="294"/>
      <c r="AZ56" s="295"/>
      <c r="BA56" s="274"/>
      <c r="BB56" s="295"/>
      <c r="BC56" s="274"/>
      <c r="BD56" s="295"/>
      <c r="BE56" s="274"/>
      <c r="BF56" s="295">
        <f>AV56-AX56</f>
        <v>0</v>
      </c>
      <c r="BG56" s="274"/>
      <c r="BH56" s="47" t="e">
        <f>BF56/AV56*100</f>
        <v>#DIV/0!</v>
      </c>
      <c r="BI56" s="296"/>
      <c r="BJ56" s="274"/>
      <c r="BK56" s="295"/>
      <c r="BL56" s="297"/>
      <c r="BM56" s="295"/>
      <c r="BN56" s="274"/>
      <c r="BO56" s="295"/>
      <c r="BP56" s="297"/>
      <c r="BQ56" s="273" t="s">
        <v>114</v>
      </c>
      <c r="BR56" s="274"/>
    </row>
    <row r="57" spans="1:70" ht="16.5" customHeight="1" thickBot="1">
      <c r="A57" s="58"/>
      <c r="B57" s="59"/>
      <c r="C57" s="318" t="s">
        <v>61</v>
      </c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4"/>
      <c r="O57" s="313">
        <f>SUM(O56:P56)</f>
        <v>33</v>
      </c>
      <c r="P57" s="314"/>
      <c r="Q57" s="313">
        <f>SUM(Q56:R56)</f>
        <v>990</v>
      </c>
      <c r="R57" s="314"/>
      <c r="S57" s="313">
        <f>SUM(S56:T56)</f>
        <v>435</v>
      </c>
      <c r="T57" s="314"/>
      <c r="U57" s="313">
        <f>SUM(U56:V56)</f>
        <v>0</v>
      </c>
      <c r="V57" s="314"/>
      <c r="W57" s="313">
        <f>SUM(W56:X56)</f>
        <v>435</v>
      </c>
      <c r="X57" s="314"/>
      <c r="Y57" s="60">
        <f>SUM(Y56)</f>
        <v>14.5</v>
      </c>
      <c r="Z57" s="313">
        <f>SUM(Z56:AA56)</f>
        <v>435</v>
      </c>
      <c r="AA57" s="314"/>
      <c r="AB57" s="313">
        <f>SUM(AB56:AC56)</f>
        <v>0</v>
      </c>
      <c r="AC57" s="314"/>
      <c r="AD57" s="313">
        <f>SUM(AD56:AE56)</f>
        <v>0</v>
      </c>
      <c r="AE57" s="314"/>
      <c r="AF57" s="313">
        <f>SUM(AF56:AG56)</f>
        <v>0</v>
      </c>
      <c r="AG57" s="314"/>
      <c r="AH57" s="313">
        <f>SUM(AH56:AI56)</f>
        <v>0</v>
      </c>
      <c r="AI57" s="314"/>
      <c r="AJ57" s="313">
        <f>SUM(AJ56:AK56)</f>
        <v>435</v>
      </c>
      <c r="AK57" s="314"/>
      <c r="AL57" s="61"/>
      <c r="AM57" s="62"/>
      <c r="AN57" s="63"/>
      <c r="AO57" s="315"/>
      <c r="AP57" s="316"/>
      <c r="AQ57" s="315"/>
      <c r="AR57" s="316"/>
      <c r="AS57" s="315"/>
      <c r="AT57" s="316"/>
      <c r="AU57" s="60">
        <f>SUM(AU56)</f>
        <v>0</v>
      </c>
      <c r="AV57" s="313">
        <f>SUM(AV56:AW56)</f>
        <v>0</v>
      </c>
      <c r="AW57" s="314"/>
      <c r="AX57" s="313">
        <f>SUM(AX56:AY56)</f>
        <v>0</v>
      </c>
      <c r="AY57" s="314"/>
      <c r="AZ57" s="313">
        <f>SUM(AZ56:BA56)</f>
        <v>0</v>
      </c>
      <c r="BA57" s="314"/>
      <c r="BB57" s="313">
        <f>SUM(BB56:BC56)</f>
        <v>0</v>
      </c>
      <c r="BC57" s="314"/>
      <c r="BD57" s="313">
        <f>SUM(BD56:BE56)</f>
        <v>0</v>
      </c>
      <c r="BE57" s="314"/>
      <c r="BF57" s="313">
        <f>SUM(BF56:BG56)</f>
        <v>0</v>
      </c>
      <c r="BG57" s="314"/>
      <c r="BH57" s="51" t="e">
        <f>BF57/AV57*100</f>
        <v>#DIV/0!</v>
      </c>
      <c r="BI57" s="327"/>
      <c r="BJ57" s="203"/>
      <c r="BK57" s="318"/>
      <c r="BL57" s="314"/>
      <c r="BM57" s="318"/>
      <c r="BN57" s="314"/>
      <c r="BO57" s="318"/>
      <c r="BP57" s="314"/>
      <c r="BQ57" s="328"/>
      <c r="BR57" s="314"/>
    </row>
    <row r="58" spans="1:70" ht="18" customHeight="1">
      <c r="A58" s="64"/>
      <c r="B58" s="144"/>
      <c r="C58" s="311" t="s">
        <v>65</v>
      </c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12"/>
      <c r="O58" s="311">
        <f>O44+O49+O54+O57</f>
        <v>61.5</v>
      </c>
      <c r="P58" s="312"/>
      <c r="Q58" s="311">
        <f>Q44+Q49+Q54+Q57</f>
        <v>1845</v>
      </c>
      <c r="R58" s="312"/>
      <c r="S58" s="311">
        <f>S44+S49+S54+S57</f>
        <v>900</v>
      </c>
      <c r="T58" s="312"/>
      <c r="U58" s="311">
        <f>U44+U49+U54+U57</f>
        <v>495</v>
      </c>
      <c r="V58" s="312"/>
      <c r="W58" s="311">
        <f>W44+W49+W54+W57</f>
        <v>900</v>
      </c>
      <c r="X58" s="312"/>
      <c r="Y58" s="65">
        <f>Y57+Y54+Y49+Y44</f>
        <v>30</v>
      </c>
      <c r="Z58" s="311">
        <f>Z44+Z49+Z54+Z57</f>
        <v>900</v>
      </c>
      <c r="AA58" s="312"/>
      <c r="AB58" s="311">
        <f>AB44+AB49+AB54+AB57</f>
        <v>102</v>
      </c>
      <c r="AC58" s="312"/>
      <c r="AD58" s="311">
        <f>AD44+AD49+AD54+AD57</f>
        <v>54</v>
      </c>
      <c r="AE58" s="312"/>
      <c r="AF58" s="311">
        <f>AF44+AF49+AF54+AF57</f>
        <v>0</v>
      </c>
      <c r="AG58" s="312"/>
      <c r="AH58" s="311">
        <f>AH44+AH49+AH54+AH57</f>
        <v>48</v>
      </c>
      <c r="AI58" s="312"/>
      <c r="AJ58" s="311">
        <f>AJ44+AJ49+AJ54+AJ57</f>
        <v>798</v>
      </c>
      <c r="AK58" s="312"/>
      <c r="AL58" s="139"/>
      <c r="AM58" s="317"/>
      <c r="AN58" s="312"/>
      <c r="AO58" s="311"/>
      <c r="AP58" s="312"/>
      <c r="AQ58" s="311">
        <v>2</v>
      </c>
      <c r="AR58" s="312"/>
      <c r="AS58" s="311">
        <v>4</v>
      </c>
      <c r="AT58" s="312"/>
      <c r="AU58" s="65">
        <f>AU57+AU54+AU49+AU44</f>
        <v>0</v>
      </c>
      <c r="AV58" s="311">
        <f>AV44+AV49+AV54+AV57</f>
        <v>0</v>
      </c>
      <c r="AW58" s="312"/>
      <c r="AX58" s="311">
        <f>AX44+AX49+AX54+AX57</f>
        <v>0</v>
      </c>
      <c r="AY58" s="312"/>
      <c r="AZ58" s="311">
        <f>AZ44+AZ49+AZ54+AZ57</f>
        <v>0</v>
      </c>
      <c r="BA58" s="312"/>
      <c r="BB58" s="311">
        <f>BB44+BB49+BB54+BB57</f>
        <v>0</v>
      </c>
      <c r="BC58" s="312"/>
      <c r="BD58" s="311">
        <f>BD44+BD49+BD54+BD57</f>
        <v>0</v>
      </c>
      <c r="BE58" s="312"/>
      <c r="BF58" s="311">
        <f>BF44+BF49+BF54+BF57</f>
        <v>0</v>
      </c>
      <c r="BG58" s="312"/>
      <c r="BH58" s="139"/>
      <c r="BI58" s="317"/>
      <c r="BJ58" s="312"/>
      <c r="BK58" s="311"/>
      <c r="BL58" s="312"/>
      <c r="BM58" s="311"/>
      <c r="BN58" s="312"/>
      <c r="BO58" s="311"/>
      <c r="BP58" s="312"/>
      <c r="BQ58" s="323"/>
      <c r="BR58" s="312"/>
    </row>
    <row r="59" spans="1:70" ht="16.5" customHeight="1">
      <c r="A59" s="288" t="s">
        <v>66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60"/>
    </row>
    <row r="60" spans="1:70" ht="15.75" customHeight="1">
      <c r="A60" s="44"/>
      <c r="B60" s="45"/>
      <c r="C60" s="293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5"/>
      <c r="P60" s="274"/>
      <c r="Q60" s="296"/>
      <c r="R60" s="274"/>
      <c r="S60" s="295"/>
      <c r="T60" s="274"/>
      <c r="U60" s="295"/>
      <c r="V60" s="274"/>
      <c r="W60" s="295"/>
      <c r="X60" s="274"/>
      <c r="Y60" s="46"/>
      <c r="Z60" s="295"/>
      <c r="AA60" s="274"/>
      <c r="AB60" s="295"/>
      <c r="AC60" s="274"/>
      <c r="AD60" s="295"/>
      <c r="AE60" s="274"/>
      <c r="AF60" s="295"/>
      <c r="AG60" s="274"/>
      <c r="AH60" s="295"/>
      <c r="AI60" s="274"/>
      <c r="AJ60" s="295"/>
      <c r="AK60" s="274"/>
      <c r="AL60" s="47"/>
      <c r="AM60" s="296"/>
      <c r="AN60" s="274"/>
      <c r="AO60" s="295"/>
      <c r="AP60" s="274"/>
      <c r="AQ60" s="305"/>
      <c r="AR60" s="274"/>
      <c r="AS60" s="305"/>
      <c r="AT60" s="274"/>
      <c r="AU60" s="46"/>
      <c r="AV60" s="295"/>
      <c r="AW60" s="274"/>
      <c r="AX60" s="295"/>
      <c r="AY60" s="294"/>
      <c r="AZ60" s="295"/>
      <c r="BA60" s="274"/>
      <c r="BB60" s="295"/>
      <c r="BC60" s="274"/>
      <c r="BD60" s="295"/>
      <c r="BE60" s="274"/>
      <c r="BF60" s="295"/>
      <c r="BG60" s="274"/>
      <c r="BH60" s="47"/>
      <c r="BI60" s="296"/>
      <c r="BJ60" s="274"/>
      <c r="BK60" s="295"/>
      <c r="BL60" s="297"/>
      <c r="BM60" s="305"/>
      <c r="BN60" s="274"/>
      <c r="BO60" s="305"/>
      <c r="BP60" s="297"/>
      <c r="BQ60" s="273"/>
      <c r="BR60" s="274"/>
    </row>
    <row r="61" spans="1:70" ht="16.5" customHeight="1">
      <c r="A61" s="66"/>
      <c r="B61" s="138"/>
      <c r="C61" s="140"/>
      <c r="D61" s="140"/>
      <c r="E61" s="140"/>
      <c r="F61" s="140"/>
      <c r="G61" s="140"/>
      <c r="H61" s="140"/>
      <c r="I61" s="140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307" t="s">
        <v>67</v>
      </c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66"/>
      <c r="AL61" s="140"/>
      <c r="AM61" s="66"/>
      <c r="AN61" s="66"/>
      <c r="AO61" s="66"/>
      <c r="AP61" s="66"/>
      <c r="AQ61" s="66"/>
      <c r="AR61" s="66"/>
      <c r="AS61" s="66"/>
      <c r="AT61" s="66"/>
      <c r="AU61" s="67"/>
      <c r="AV61" s="66"/>
      <c r="AW61" s="66"/>
      <c r="AX61" s="66"/>
      <c r="AY61" s="66"/>
      <c r="AZ61" s="66"/>
      <c r="BA61" s="307" t="s">
        <v>68</v>
      </c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140"/>
      <c r="BN61" s="140"/>
      <c r="BO61" s="140"/>
      <c r="BP61" s="66"/>
      <c r="BQ61" s="66"/>
      <c r="BR61" s="66"/>
    </row>
    <row r="62" spans="1:70" ht="32.25" customHeight="1" thickBot="1">
      <c r="A62" s="66"/>
      <c r="B62" s="138"/>
      <c r="C62" s="140"/>
      <c r="D62" s="140"/>
      <c r="E62" s="140"/>
      <c r="F62" s="140"/>
      <c r="G62" s="68" t="s">
        <v>34</v>
      </c>
      <c r="H62" s="258" t="s">
        <v>69</v>
      </c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60"/>
      <c r="AH62" s="258" t="s">
        <v>70</v>
      </c>
      <c r="AI62" s="259"/>
      <c r="AJ62" s="259"/>
      <c r="AK62" s="260"/>
      <c r="AL62" s="258" t="s">
        <v>71</v>
      </c>
      <c r="AM62" s="259"/>
      <c r="AN62" s="259"/>
      <c r="AO62" s="259"/>
      <c r="AP62" s="260"/>
      <c r="AQ62" s="258" t="s">
        <v>72</v>
      </c>
      <c r="AR62" s="259"/>
      <c r="AS62" s="259"/>
      <c r="AT62" s="259"/>
      <c r="AU62" s="259"/>
      <c r="AV62" s="259"/>
      <c r="AW62" s="259"/>
      <c r="AX62" s="259"/>
      <c r="AY62" s="260"/>
      <c r="AZ62" s="140"/>
      <c r="BA62" s="258" t="s">
        <v>73</v>
      </c>
      <c r="BB62" s="259"/>
      <c r="BC62" s="259"/>
      <c r="BD62" s="259"/>
      <c r="BE62" s="259"/>
      <c r="BF62" s="259"/>
      <c r="BG62" s="259"/>
      <c r="BH62" s="259"/>
      <c r="BI62" s="259"/>
      <c r="BJ62" s="260"/>
      <c r="BK62" s="258" t="s">
        <v>74</v>
      </c>
      <c r="BL62" s="259"/>
      <c r="BM62" s="259"/>
      <c r="BN62" s="259"/>
      <c r="BO62" s="259"/>
      <c r="BP62" s="259"/>
      <c r="BQ62" s="260"/>
      <c r="BR62" s="69"/>
    </row>
    <row r="63" spans="1:70" ht="16.5" customHeight="1" thickBot="1">
      <c r="A63" s="66"/>
      <c r="B63" s="138"/>
      <c r="C63" s="140"/>
      <c r="D63" s="140"/>
      <c r="E63" s="140"/>
      <c r="F63" s="140"/>
      <c r="G63" s="68" t="s">
        <v>75</v>
      </c>
      <c r="H63" s="302" t="s">
        <v>90</v>
      </c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60"/>
      <c r="AH63" s="288">
        <v>4</v>
      </c>
      <c r="AI63" s="259"/>
      <c r="AJ63" s="259"/>
      <c r="AK63" s="260"/>
      <c r="AL63" s="288">
        <v>180</v>
      </c>
      <c r="AM63" s="259"/>
      <c r="AN63" s="259"/>
      <c r="AO63" s="259"/>
      <c r="AP63" s="260"/>
      <c r="AQ63" s="288" t="s">
        <v>95</v>
      </c>
      <c r="AR63" s="259"/>
      <c r="AS63" s="259"/>
      <c r="AT63" s="259"/>
      <c r="AU63" s="259"/>
      <c r="AV63" s="259"/>
      <c r="AW63" s="259"/>
      <c r="AX63" s="259"/>
      <c r="AY63" s="260"/>
      <c r="AZ63" s="138"/>
      <c r="BA63" s="302" t="s">
        <v>113</v>
      </c>
      <c r="BB63" s="303"/>
      <c r="BC63" s="303"/>
      <c r="BD63" s="303"/>
      <c r="BE63" s="303"/>
      <c r="BF63" s="303"/>
      <c r="BG63" s="303"/>
      <c r="BH63" s="303"/>
      <c r="BI63" s="303"/>
      <c r="BJ63" s="304"/>
      <c r="BK63" s="288">
        <v>3</v>
      </c>
      <c r="BL63" s="289"/>
      <c r="BM63" s="289"/>
      <c r="BN63" s="289"/>
      <c r="BO63" s="289"/>
      <c r="BP63" s="289"/>
      <c r="BQ63" s="290"/>
      <c r="BR63" s="66"/>
    </row>
    <row r="64" spans="1:70" ht="52.5" customHeight="1" thickBot="1">
      <c r="A64" s="66"/>
      <c r="B64" s="138"/>
      <c r="C64" s="140"/>
      <c r="D64" s="140"/>
      <c r="E64" s="140"/>
      <c r="F64" s="140"/>
      <c r="G64" s="172"/>
      <c r="H64" s="308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10"/>
      <c r="AH64" s="299"/>
      <c r="AI64" s="300"/>
      <c r="AJ64" s="300"/>
      <c r="AK64" s="301"/>
      <c r="AL64" s="299"/>
      <c r="AM64" s="300"/>
      <c r="AN64" s="300"/>
      <c r="AO64" s="300"/>
      <c r="AP64" s="301"/>
      <c r="AQ64" s="288"/>
      <c r="AR64" s="259"/>
      <c r="AS64" s="259"/>
      <c r="AT64" s="259"/>
      <c r="AU64" s="259"/>
      <c r="AV64" s="259"/>
      <c r="AW64" s="259"/>
      <c r="AX64" s="259"/>
      <c r="AY64" s="260"/>
      <c r="AZ64" s="138"/>
      <c r="BA64" s="302" t="s">
        <v>112</v>
      </c>
      <c r="BB64" s="303"/>
      <c r="BC64" s="303"/>
      <c r="BD64" s="303"/>
      <c r="BE64" s="303"/>
      <c r="BF64" s="303"/>
      <c r="BG64" s="303"/>
      <c r="BH64" s="303"/>
      <c r="BI64" s="303"/>
      <c r="BJ64" s="304"/>
      <c r="BK64" s="288">
        <v>3</v>
      </c>
      <c r="BL64" s="289"/>
      <c r="BM64" s="289"/>
      <c r="BN64" s="289"/>
      <c r="BO64" s="289"/>
      <c r="BP64" s="289"/>
      <c r="BQ64" s="290"/>
      <c r="BR64" s="66"/>
    </row>
    <row r="65" spans="1:70" ht="16.5" customHeight="1" thickBot="1">
      <c r="A65" s="66"/>
      <c r="B65" s="66"/>
      <c r="C65" s="66"/>
      <c r="D65" s="66"/>
      <c r="E65" s="66"/>
      <c r="F65" s="66"/>
      <c r="G65" s="68"/>
      <c r="H65" s="288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60"/>
      <c r="AH65" s="288"/>
      <c r="AI65" s="259"/>
      <c r="AJ65" s="259"/>
      <c r="AK65" s="260"/>
      <c r="AL65" s="288"/>
      <c r="AM65" s="259"/>
      <c r="AN65" s="259"/>
      <c r="AO65" s="259"/>
      <c r="AP65" s="260"/>
      <c r="AQ65" s="288"/>
      <c r="AR65" s="259"/>
      <c r="AS65" s="259"/>
      <c r="AT65" s="259"/>
      <c r="AU65" s="259"/>
      <c r="AV65" s="259"/>
      <c r="AW65" s="259"/>
      <c r="AX65" s="259"/>
      <c r="AY65" s="260"/>
      <c r="AZ65" s="138"/>
      <c r="BA65" s="288"/>
      <c r="BB65" s="289"/>
      <c r="BC65" s="289"/>
      <c r="BD65" s="289"/>
      <c r="BE65" s="289"/>
      <c r="BF65" s="289"/>
      <c r="BG65" s="289"/>
      <c r="BH65" s="289"/>
      <c r="BI65" s="289"/>
      <c r="BJ65" s="290"/>
      <c r="BK65" s="288"/>
      <c r="BL65" s="289"/>
      <c r="BM65" s="289"/>
      <c r="BN65" s="289"/>
      <c r="BO65" s="289"/>
      <c r="BP65" s="289"/>
      <c r="BQ65" s="290"/>
      <c r="BR65" s="66"/>
    </row>
    <row r="66" spans="1:70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ht="12.75" customHeight="1">
      <c r="Y67" s="70"/>
      <c r="AL67" s="71"/>
      <c r="AU67" s="70"/>
      <c r="BH67" s="71"/>
    </row>
    <row r="68" spans="1:70" ht="12.75" customHeight="1">
      <c r="Y68" s="70"/>
      <c r="AL68" s="71"/>
      <c r="AU68" s="70"/>
      <c r="BH68" s="71"/>
    </row>
    <row r="69" spans="1:70" ht="15.75" customHeight="1">
      <c r="A69" s="66"/>
      <c r="B69" s="306" t="s">
        <v>76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66"/>
      <c r="W69" s="66"/>
      <c r="X69" s="66"/>
      <c r="Y69" s="67"/>
      <c r="Z69" s="66"/>
      <c r="AA69" s="66"/>
      <c r="AB69" s="66"/>
      <c r="AC69" s="66"/>
      <c r="AD69" s="306" t="s">
        <v>77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66"/>
      <c r="BR69" s="66"/>
    </row>
    <row r="70" spans="1:70" ht="12.75" customHeight="1">
      <c r="Y70" s="70"/>
      <c r="AL70" s="71"/>
      <c r="AU70" s="70"/>
      <c r="BH70" s="71"/>
    </row>
    <row r="71" spans="1:70" ht="12.75" customHeight="1">
      <c r="Y71" s="70"/>
      <c r="AL71" s="71"/>
      <c r="AU71" s="70"/>
      <c r="BH71" s="71"/>
    </row>
    <row r="72" spans="1:70" ht="12.75" customHeight="1">
      <c r="Y72" s="70"/>
      <c r="AL72" s="71"/>
      <c r="AU72" s="70"/>
      <c r="BH72" s="71"/>
    </row>
    <row r="73" spans="1:70" ht="12.75" customHeight="1">
      <c r="Y73" s="70"/>
      <c r="AL73" s="71"/>
      <c r="AU73" s="70"/>
      <c r="BH73" s="71"/>
    </row>
    <row r="74" spans="1:70" ht="12.75" customHeight="1">
      <c r="Y74" s="70"/>
      <c r="AL74" s="71"/>
      <c r="AU74" s="70"/>
      <c r="BH74" s="71"/>
    </row>
    <row r="75" spans="1:70" ht="12.75" customHeight="1">
      <c r="Y75" s="70"/>
      <c r="AL75" s="71"/>
      <c r="AU75" s="70"/>
      <c r="BH75" s="71"/>
    </row>
    <row r="76" spans="1:70" ht="12.75" customHeight="1">
      <c r="Y76" s="70"/>
      <c r="AL76" s="71"/>
      <c r="AU76" s="70"/>
      <c r="BH76" s="71"/>
    </row>
    <row r="77" spans="1:70" ht="12.75" customHeight="1">
      <c r="Y77" s="70"/>
      <c r="AL77" s="71"/>
      <c r="AU77" s="70"/>
      <c r="BH77" s="71"/>
    </row>
    <row r="78" spans="1:70" ht="12.75" customHeight="1">
      <c r="Y78" s="70"/>
      <c r="AL78" s="71"/>
      <c r="AU78" s="70"/>
      <c r="BH78" s="71"/>
    </row>
    <row r="79" spans="1:70" ht="12.75" customHeight="1">
      <c r="Y79" s="70"/>
      <c r="AL79" s="71"/>
      <c r="AU79" s="70"/>
      <c r="BH79" s="71"/>
    </row>
    <row r="80" spans="1:70" ht="12.75" customHeight="1">
      <c r="Y80" s="70"/>
      <c r="AL80" s="71"/>
      <c r="AU80" s="70"/>
      <c r="BH80" s="71"/>
    </row>
    <row r="81" spans="25:60" ht="12.75" customHeight="1">
      <c r="Y81" s="70"/>
      <c r="AL81" s="71"/>
      <c r="AU81" s="70"/>
      <c r="BH81" s="71"/>
    </row>
    <row r="82" spans="25:60" ht="12.75" customHeight="1">
      <c r="Y82" s="70"/>
      <c r="AL82" s="71"/>
      <c r="AU82" s="70"/>
      <c r="BH82" s="71"/>
    </row>
    <row r="83" spans="25:60" ht="12.75" customHeight="1">
      <c r="Y83" s="70"/>
      <c r="AL83" s="71"/>
      <c r="AU83" s="70"/>
      <c r="BH83" s="71"/>
    </row>
    <row r="84" spans="25:60" ht="12.75" customHeight="1">
      <c r="Y84" s="70"/>
      <c r="AL84" s="71"/>
      <c r="AU84" s="70"/>
      <c r="BH84" s="71"/>
    </row>
    <row r="85" spans="25:60" ht="12.75" customHeight="1">
      <c r="Y85" s="70"/>
      <c r="AL85" s="71"/>
      <c r="AU85" s="70"/>
      <c r="BH85" s="71"/>
    </row>
    <row r="86" spans="25:60" ht="12.75" customHeight="1">
      <c r="Y86" s="70"/>
      <c r="AL86" s="71"/>
      <c r="AU86" s="70"/>
      <c r="BH86" s="71"/>
    </row>
    <row r="87" spans="25:60" ht="12.75" customHeight="1">
      <c r="Y87" s="70"/>
      <c r="AL87" s="71"/>
      <c r="AU87" s="70"/>
      <c r="BH87" s="71"/>
    </row>
    <row r="88" spans="25:60" ht="12.75" customHeight="1">
      <c r="Y88" s="70"/>
      <c r="AL88" s="71"/>
      <c r="AU88" s="70"/>
      <c r="BH88" s="71"/>
    </row>
    <row r="89" spans="25:60" ht="12.75" customHeight="1">
      <c r="Y89" s="70"/>
      <c r="AL89" s="71"/>
      <c r="AU89" s="70"/>
      <c r="BH89" s="71"/>
    </row>
    <row r="90" spans="25:60" ht="12.75" customHeight="1">
      <c r="Y90" s="70"/>
      <c r="AL90" s="71"/>
      <c r="AU90" s="70"/>
      <c r="BH90" s="71"/>
    </row>
    <row r="91" spans="25:60" ht="12.75" customHeight="1">
      <c r="Y91" s="70"/>
      <c r="AL91" s="71"/>
      <c r="AU91" s="70"/>
      <c r="BH91" s="71"/>
    </row>
    <row r="92" spans="25:60" ht="12.75" customHeight="1">
      <c r="Y92" s="70"/>
      <c r="AL92" s="71"/>
      <c r="AU92" s="70"/>
      <c r="BH92" s="71"/>
    </row>
    <row r="93" spans="25:60" ht="12.75" customHeight="1">
      <c r="Y93" s="70"/>
      <c r="AL93" s="71"/>
      <c r="AU93" s="70"/>
      <c r="BH93" s="71"/>
    </row>
    <row r="94" spans="25:60" ht="12.75" customHeight="1">
      <c r="Y94" s="70"/>
      <c r="AL94" s="71"/>
      <c r="AU94" s="70"/>
      <c r="BH94" s="71"/>
    </row>
    <row r="95" spans="25:60" ht="12.75" customHeight="1">
      <c r="Y95" s="70"/>
      <c r="AL95" s="71"/>
      <c r="AU95" s="70"/>
      <c r="BH95" s="71"/>
    </row>
    <row r="96" spans="25:6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</sheetData>
  <mergeCells count="733">
    <mergeCell ref="BQ38:BR38"/>
    <mergeCell ref="AZ38:BA38"/>
    <mergeCell ref="BI36:BJ36"/>
    <mergeCell ref="BM37:BN37"/>
    <mergeCell ref="BO37:BP37"/>
    <mergeCell ref="BB36:BC36"/>
    <mergeCell ref="BQ37:BR37"/>
    <mergeCell ref="BM51:BN51"/>
    <mergeCell ref="AD56:AE56"/>
    <mergeCell ref="AV52:AW52"/>
    <mergeCell ref="BM52:BN52"/>
    <mergeCell ref="AM53:AN53"/>
    <mergeCell ref="BI56:BJ56"/>
    <mergeCell ref="BM54:BN54"/>
    <mergeCell ref="BB56:BC56"/>
    <mergeCell ref="AX53:AY53"/>
    <mergeCell ref="AZ53:BA53"/>
    <mergeCell ref="BQ51:BR51"/>
    <mergeCell ref="G26:L26"/>
    <mergeCell ref="BK38:BL38"/>
    <mergeCell ref="BM38:BN38"/>
    <mergeCell ref="BK37:BL37"/>
    <mergeCell ref="BF37:BG37"/>
    <mergeCell ref="BI37:BJ37"/>
    <mergeCell ref="BB38:BC38"/>
    <mergeCell ref="BD38:BE38"/>
    <mergeCell ref="BQ39:BR39"/>
    <mergeCell ref="AX38:AY38"/>
    <mergeCell ref="BM39:BN39"/>
    <mergeCell ref="BI38:BJ38"/>
    <mergeCell ref="BB39:BC39"/>
    <mergeCell ref="BF38:BG38"/>
    <mergeCell ref="BD39:BE39"/>
    <mergeCell ref="BF39:BG39"/>
    <mergeCell ref="BI39:BJ39"/>
    <mergeCell ref="BF56:BG56"/>
    <mergeCell ref="BQ53:BR53"/>
    <mergeCell ref="W58:X58"/>
    <mergeCell ref="AQ58:AR58"/>
    <mergeCell ref="BQ46:BR46"/>
    <mergeCell ref="BQ52:BR52"/>
    <mergeCell ref="BB51:BC51"/>
    <mergeCell ref="BD51:BE51"/>
    <mergeCell ref="BF51:BG51"/>
    <mergeCell ref="BK52:BL52"/>
    <mergeCell ref="BO54:BP54"/>
    <mergeCell ref="BM56:BN56"/>
    <mergeCell ref="BO56:BP56"/>
    <mergeCell ref="BK54:BL54"/>
    <mergeCell ref="A55:BR55"/>
    <mergeCell ref="U54:V54"/>
    <mergeCell ref="W54:X54"/>
    <mergeCell ref="AF54:AG54"/>
    <mergeCell ref="C54:N54"/>
    <mergeCell ref="AZ56:BA56"/>
    <mergeCell ref="BQ54:BR54"/>
    <mergeCell ref="BK51:BL51"/>
    <mergeCell ref="AH51:AI51"/>
    <mergeCell ref="AM51:AN51"/>
    <mergeCell ref="AJ51:AK51"/>
    <mergeCell ref="BI54:BJ54"/>
    <mergeCell ref="BF54:BG54"/>
    <mergeCell ref="AJ54:AK54"/>
    <mergeCell ref="BM53:BN53"/>
    <mergeCell ref="BO53:BP53"/>
    <mergeCell ref="BO46:BP46"/>
    <mergeCell ref="A50:BR50"/>
    <mergeCell ref="C49:N49"/>
    <mergeCell ref="BQ47:BR47"/>
    <mergeCell ref="O49:P49"/>
    <mergeCell ref="Q49:R49"/>
    <mergeCell ref="U49:V49"/>
    <mergeCell ref="W49:X49"/>
    <mergeCell ref="BI47:BJ47"/>
    <mergeCell ref="AO58:AP58"/>
    <mergeCell ref="BB52:BC52"/>
    <mergeCell ref="AV47:AW47"/>
    <mergeCell ref="AZ47:BA47"/>
    <mergeCell ref="BB47:BC47"/>
    <mergeCell ref="AQ51:AR51"/>
    <mergeCell ref="AS51:AT51"/>
    <mergeCell ref="AO52:AP52"/>
    <mergeCell ref="AZ51:BA51"/>
    <mergeCell ref="AX56:AY56"/>
    <mergeCell ref="BB57:BC57"/>
    <mergeCell ref="BO58:BP58"/>
    <mergeCell ref="BQ58:BR58"/>
    <mergeCell ref="BO57:BP57"/>
    <mergeCell ref="BM58:BN58"/>
    <mergeCell ref="BM57:BN57"/>
    <mergeCell ref="BI57:BJ57"/>
    <mergeCell ref="BQ57:BR57"/>
    <mergeCell ref="BD57:BE57"/>
    <mergeCell ref="BD56:BE56"/>
    <mergeCell ref="AV58:AW58"/>
    <mergeCell ref="BQ56:BR56"/>
    <mergeCell ref="BD60:BE60"/>
    <mergeCell ref="BF58:BG58"/>
    <mergeCell ref="BK56:BL56"/>
    <mergeCell ref="BK57:BL57"/>
    <mergeCell ref="BD58:BE58"/>
    <mergeCell ref="BK58:BL58"/>
    <mergeCell ref="BF57:BG57"/>
    <mergeCell ref="Q54:R54"/>
    <mergeCell ref="AM60:AN60"/>
    <mergeCell ref="BB54:BC54"/>
    <mergeCell ref="BD54:BE54"/>
    <mergeCell ref="AS56:AT56"/>
    <mergeCell ref="AZ54:BA54"/>
    <mergeCell ref="AM58:AN58"/>
    <mergeCell ref="AV56:AW56"/>
    <mergeCell ref="AX54:AY54"/>
    <mergeCell ref="AX57:AY57"/>
    <mergeCell ref="AJ58:AK58"/>
    <mergeCell ref="AZ57:BA57"/>
    <mergeCell ref="AS57:AT57"/>
    <mergeCell ref="AJ57:AK57"/>
    <mergeCell ref="O54:P54"/>
    <mergeCell ref="BI51:BJ51"/>
    <mergeCell ref="BB53:BC53"/>
    <mergeCell ref="BD52:BE52"/>
    <mergeCell ref="AM54:AN54"/>
    <mergeCell ref="AF52:AG52"/>
    <mergeCell ref="Q58:R58"/>
    <mergeCell ref="AF57:AG57"/>
    <mergeCell ref="AH57:AI57"/>
    <mergeCell ref="O57:P57"/>
    <mergeCell ref="Q57:R57"/>
    <mergeCell ref="Z57:AA57"/>
    <mergeCell ref="AZ58:BA58"/>
    <mergeCell ref="BB58:BC58"/>
    <mergeCell ref="Z58:AA58"/>
    <mergeCell ref="AH60:AI60"/>
    <mergeCell ref="AB58:AC58"/>
    <mergeCell ref="AD58:AE58"/>
    <mergeCell ref="AF58:AG58"/>
    <mergeCell ref="AH58:AI58"/>
    <mergeCell ref="Z60:AA60"/>
    <mergeCell ref="AB60:AC60"/>
    <mergeCell ref="AV57:AW57"/>
    <mergeCell ref="S54:T54"/>
    <mergeCell ref="U56:V56"/>
    <mergeCell ref="W56:X56"/>
    <mergeCell ref="AB57:AC57"/>
    <mergeCell ref="AD57:AE57"/>
    <mergeCell ref="S57:T57"/>
    <mergeCell ref="AQ54:AR54"/>
    <mergeCell ref="AV54:AW54"/>
    <mergeCell ref="BO51:BP51"/>
    <mergeCell ref="BI52:BJ52"/>
    <mergeCell ref="BO52:BP52"/>
    <mergeCell ref="BI60:BJ60"/>
    <mergeCell ref="BI58:BJ58"/>
    <mergeCell ref="A59:BR59"/>
    <mergeCell ref="C60:N60"/>
    <mergeCell ref="O60:P60"/>
    <mergeCell ref="C57:N57"/>
    <mergeCell ref="C56:N56"/>
    <mergeCell ref="U58:V58"/>
    <mergeCell ref="AS58:AT58"/>
    <mergeCell ref="AF56:AG56"/>
    <mergeCell ref="AH56:AI56"/>
    <mergeCell ref="H63:AG63"/>
    <mergeCell ref="AH63:AK63"/>
    <mergeCell ref="O56:P56"/>
    <mergeCell ref="Q60:R60"/>
    <mergeCell ref="C58:N58"/>
    <mergeCell ref="O58:P58"/>
    <mergeCell ref="Q56:R56"/>
    <mergeCell ref="AX58:AY58"/>
    <mergeCell ref="U57:V57"/>
    <mergeCell ref="W57:X57"/>
    <mergeCell ref="AQ56:AR56"/>
    <mergeCell ref="AB56:AC56"/>
    <mergeCell ref="AO57:AP57"/>
    <mergeCell ref="AQ57:AR57"/>
    <mergeCell ref="S56:T56"/>
    <mergeCell ref="S58:T58"/>
    <mergeCell ref="AD69:BP69"/>
    <mergeCell ref="AQ60:AR60"/>
    <mergeCell ref="AS60:AT60"/>
    <mergeCell ref="BA61:BL61"/>
    <mergeCell ref="AQ62:AY62"/>
    <mergeCell ref="BA62:BJ62"/>
    <mergeCell ref="H64:AG64"/>
    <mergeCell ref="AL64:AP64"/>
    <mergeCell ref="AQ64:AY64"/>
    <mergeCell ref="BO60:BP60"/>
    <mergeCell ref="H65:AG65"/>
    <mergeCell ref="BA64:BJ64"/>
    <mergeCell ref="BK63:BQ63"/>
    <mergeCell ref="S60:T60"/>
    <mergeCell ref="U60:V60"/>
    <mergeCell ref="W60:X60"/>
    <mergeCell ref="AJ60:AK60"/>
    <mergeCell ref="BQ60:BR60"/>
    <mergeCell ref="AV60:AW60"/>
    <mergeCell ref="BK62:BQ62"/>
    <mergeCell ref="Z56:AA56"/>
    <mergeCell ref="AM56:AN56"/>
    <mergeCell ref="AO56:AP56"/>
    <mergeCell ref="AJ56:AK56"/>
    <mergeCell ref="AO60:AP60"/>
    <mergeCell ref="B69:U69"/>
    <mergeCell ref="AD60:AE60"/>
    <mergeCell ref="AF60:AG60"/>
    <mergeCell ref="W61:AJ61"/>
    <mergeCell ref="H62:AG62"/>
    <mergeCell ref="BA65:BJ65"/>
    <mergeCell ref="BK65:BQ65"/>
    <mergeCell ref="AX60:AY60"/>
    <mergeCell ref="BA63:BJ63"/>
    <mergeCell ref="BF60:BG60"/>
    <mergeCell ref="BK60:BL60"/>
    <mergeCell ref="BK64:BQ64"/>
    <mergeCell ref="AZ60:BA60"/>
    <mergeCell ref="BB60:BC60"/>
    <mergeCell ref="BM60:BN60"/>
    <mergeCell ref="AL62:AP62"/>
    <mergeCell ref="AH65:AK65"/>
    <mergeCell ref="AL65:AP65"/>
    <mergeCell ref="AL63:AP63"/>
    <mergeCell ref="AH64:AK64"/>
    <mergeCell ref="AQ65:AY65"/>
    <mergeCell ref="AH62:AK62"/>
    <mergeCell ref="AQ63:AY63"/>
    <mergeCell ref="BK53:BL53"/>
    <mergeCell ref="BI53:BJ53"/>
    <mergeCell ref="BD53:BE53"/>
    <mergeCell ref="Z54:AA54"/>
    <mergeCell ref="AO54:AP54"/>
    <mergeCell ref="AD54:AE54"/>
    <mergeCell ref="AS54:AT54"/>
    <mergeCell ref="AB54:AC54"/>
    <mergeCell ref="AH54:AI54"/>
    <mergeCell ref="AH53:AI53"/>
    <mergeCell ref="AV53:AW53"/>
    <mergeCell ref="AV51:AW51"/>
    <mergeCell ref="BF53:BG53"/>
    <mergeCell ref="S53:T53"/>
    <mergeCell ref="U53:V53"/>
    <mergeCell ref="W53:X53"/>
    <mergeCell ref="AD53:AE53"/>
    <mergeCell ref="AO53:AP53"/>
    <mergeCell ref="AF53:AG53"/>
    <mergeCell ref="AS53:AT53"/>
    <mergeCell ref="BF52:BG52"/>
    <mergeCell ref="AX52:AY52"/>
    <mergeCell ref="AZ52:BA52"/>
    <mergeCell ref="AJ52:AK52"/>
    <mergeCell ref="AX51:AY51"/>
    <mergeCell ref="AB52:AC52"/>
    <mergeCell ref="AO51:AP51"/>
    <mergeCell ref="AQ52:AR52"/>
    <mergeCell ref="AM52:AN52"/>
    <mergeCell ref="AF51:AG51"/>
    <mergeCell ref="AJ53:AK53"/>
    <mergeCell ref="AS52:AT52"/>
    <mergeCell ref="AQ53:AR53"/>
    <mergeCell ref="W51:X51"/>
    <mergeCell ref="AB51:AC51"/>
    <mergeCell ref="AD51:AE51"/>
    <mergeCell ref="Z53:AA53"/>
    <mergeCell ref="W52:X52"/>
    <mergeCell ref="AB53:AC53"/>
    <mergeCell ref="Z51:AA51"/>
    <mergeCell ref="C51:N51"/>
    <mergeCell ref="O51:P51"/>
    <mergeCell ref="Q51:R51"/>
    <mergeCell ref="S51:T51"/>
    <mergeCell ref="S49:T49"/>
    <mergeCell ref="Z49:AA49"/>
    <mergeCell ref="S52:T52"/>
    <mergeCell ref="U52:V52"/>
    <mergeCell ref="O52:P52"/>
    <mergeCell ref="Q52:R52"/>
    <mergeCell ref="AJ49:AK49"/>
    <mergeCell ref="Z52:AA52"/>
    <mergeCell ref="AD52:AE52"/>
    <mergeCell ref="AH52:AI52"/>
    <mergeCell ref="AJ48:AK48"/>
    <mergeCell ref="BQ49:BR49"/>
    <mergeCell ref="BO49:BP49"/>
    <mergeCell ref="BM49:BN49"/>
    <mergeCell ref="BK49:BL49"/>
    <mergeCell ref="C53:N53"/>
    <mergeCell ref="O53:P53"/>
    <mergeCell ref="Q53:R53"/>
    <mergeCell ref="U51:V51"/>
    <mergeCell ref="C52:N52"/>
    <mergeCell ref="AF49:AG49"/>
    <mergeCell ref="AZ49:BA49"/>
    <mergeCell ref="AH48:AI48"/>
    <mergeCell ref="AM49:AN49"/>
    <mergeCell ref="AO49:AP49"/>
    <mergeCell ref="BB49:BC49"/>
    <mergeCell ref="AX48:AY48"/>
    <mergeCell ref="AO48:AP48"/>
    <mergeCell ref="AQ48:AR48"/>
    <mergeCell ref="AS48:AT48"/>
    <mergeCell ref="AF48:AG48"/>
    <mergeCell ref="AD48:AE48"/>
    <mergeCell ref="AB48:AC48"/>
    <mergeCell ref="Z48:AA48"/>
    <mergeCell ref="BD49:BE49"/>
    <mergeCell ref="AS49:AT49"/>
    <mergeCell ref="AQ49:AR49"/>
    <mergeCell ref="AB49:AC49"/>
    <mergeCell ref="AH49:AI49"/>
    <mergeCell ref="AD49:AE49"/>
    <mergeCell ref="AX49:AY49"/>
    <mergeCell ref="BF48:BG48"/>
    <mergeCell ref="AO47:AP47"/>
    <mergeCell ref="AQ47:AR47"/>
    <mergeCell ref="AS47:AT47"/>
    <mergeCell ref="AV48:AW48"/>
    <mergeCell ref="AX47:AY47"/>
    <mergeCell ref="BF49:BG49"/>
    <mergeCell ref="AV49:AW49"/>
    <mergeCell ref="BD48:BE48"/>
    <mergeCell ref="BF47:BG47"/>
    <mergeCell ref="BI48:BJ48"/>
    <mergeCell ref="AZ48:BA48"/>
    <mergeCell ref="BB48:BC48"/>
    <mergeCell ref="BD47:BE47"/>
    <mergeCell ref="BI49:BJ49"/>
    <mergeCell ref="C47:N47"/>
    <mergeCell ref="C46:N46"/>
    <mergeCell ref="W44:X44"/>
    <mergeCell ref="U44:V44"/>
    <mergeCell ref="W47:X47"/>
    <mergeCell ref="U47:V47"/>
    <mergeCell ref="S46:T46"/>
    <mergeCell ref="Q46:R46"/>
    <mergeCell ref="AF46:AG46"/>
    <mergeCell ref="AB47:AC47"/>
    <mergeCell ref="C44:N44"/>
    <mergeCell ref="O44:P44"/>
    <mergeCell ref="Q44:R44"/>
    <mergeCell ref="S44:T44"/>
    <mergeCell ref="O46:P46"/>
    <mergeCell ref="A45:BR45"/>
    <mergeCell ref="BB46:BC46"/>
    <mergeCell ref="AX46:AY46"/>
    <mergeCell ref="BQ44:BR44"/>
    <mergeCell ref="AM47:AN47"/>
    <mergeCell ref="AS46:AT46"/>
    <mergeCell ref="AH46:AI46"/>
    <mergeCell ref="AV44:AW44"/>
    <mergeCell ref="AV46:AW46"/>
    <mergeCell ref="AM44:AN44"/>
    <mergeCell ref="AQ44:AR44"/>
    <mergeCell ref="AO46:AP46"/>
    <mergeCell ref="AQ46:AR46"/>
    <mergeCell ref="AO44:AP44"/>
    <mergeCell ref="BQ48:BR48"/>
    <mergeCell ref="BM48:BN48"/>
    <mergeCell ref="BK48:BL48"/>
    <mergeCell ref="BK44:BL44"/>
    <mergeCell ref="BK46:BL46"/>
    <mergeCell ref="BM46:BN46"/>
    <mergeCell ref="BO48:BP48"/>
    <mergeCell ref="BK47:BL47"/>
    <mergeCell ref="BM47:BN47"/>
    <mergeCell ref="BO47:BP47"/>
    <mergeCell ref="C48:N48"/>
    <mergeCell ref="AD47:AE47"/>
    <mergeCell ref="Z47:AA47"/>
    <mergeCell ref="W48:X48"/>
    <mergeCell ref="O47:P47"/>
    <mergeCell ref="S47:T47"/>
    <mergeCell ref="Q47:R47"/>
    <mergeCell ref="O48:P48"/>
    <mergeCell ref="Q48:R48"/>
    <mergeCell ref="S48:T48"/>
    <mergeCell ref="AX44:AY44"/>
    <mergeCell ref="BB44:BC44"/>
    <mergeCell ref="BM44:BN44"/>
    <mergeCell ref="U48:V48"/>
    <mergeCell ref="AM48:AN48"/>
    <mergeCell ref="AJ47:AK47"/>
    <mergeCell ref="AH47:AI47"/>
    <mergeCell ref="AF47:AG47"/>
    <mergeCell ref="AS44:AT44"/>
    <mergeCell ref="AJ46:AK46"/>
    <mergeCell ref="AZ46:BA46"/>
    <mergeCell ref="BF44:BG44"/>
    <mergeCell ref="BI44:BJ44"/>
    <mergeCell ref="BQ43:BR43"/>
    <mergeCell ref="BO44:BP44"/>
    <mergeCell ref="BD44:BE44"/>
    <mergeCell ref="BI46:BJ46"/>
    <mergeCell ref="BD46:BE46"/>
    <mergeCell ref="AZ44:BA44"/>
    <mergeCell ref="BF46:BG46"/>
    <mergeCell ref="BO42:BP42"/>
    <mergeCell ref="BM41:BN41"/>
    <mergeCell ref="BB42:BC42"/>
    <mergeCell ref="BD42:BE42"/>
    <mergeCell ref="BF42:BG42"/>
    <mergeCell ref="BD43:BE43"/>
    <mergeCell ref="AX41:AY41"/>
    <mergeCell ref="BQ42:BR42"/>
    <mergeCell ref="BM42:BN42"/>
    <mergeCell ref="BQ41:BR41"/>
    <mergeCell ref="BK43:BL43"/>
    <mergeCell ref="BK42:BL42"/>
    <mergeCell ref="BK41:BL41"/>
    <mergeCell ref="BO41:BP41"/>
    <mergeCell ref="BM43:BN43"/>
    <mergeCell ref="BO43:BP43"/>
    <mergeCell ref="BI43:BJ43"/>
    <mergeCell ref="BI42:BJ42"/>
    <mergeCell ref="AZ43:BA43"/>
    <mergeCell ref="BB43:BC43"/>
    <mergeCell ref="BF41:BG41"/>
    <mergeCell ref="BI41:BJ41"/>
    <mergeCell ref="AZ41:BA41"/>
    <mergeCell ref="BB41:BC41"/>
    <mergeCell ref="BD41:BE41"/>
    <mergeCell ref="AM43:AN43"/>
    <mergeCell ref="AO43:AP43"/>
    <mergeCell ref="AH42:AI42"/>
    <mergeCell ref="AJ43:AK43"/>
    <mergeCell ref="AX43:AY43"/>
    <mergeCell ref="BF43:BG43"/>
    <mergeCell ref="AV43:AW43"/>
    <mergeCell ref="B28:B33"/>
    <mergeCell ref="BK36:BL36"/>
    <mergeCell ref="BO36:BP36"/>
    <mergeCell ref="BQ31:BR31"/>
    <mergeCell ref="AS42:AT42"/>
    <mergeCell ref="AQ42:AR42"/>
    <mergeCell ref="AZ42:BA42"/>
    <mergeCell ref="AS41:AT41"/>
    <mergeCell ref="AM42:AN42"/>
    <mergeCell ref="AV41:AW41"/>
    <mergeCell ref="BB37:BC37"/>
    <mergeCell ref="BD37:BE37"/>
    <mergeCell ref="AX37:AY37"/>
    <mergeCell ref="AZ37:BA37"/>
    <mergeCell ref="A28:A33"/>
    <mergeCell ref="BQ36:BR36"/>
    <mergeCell ref="BK29:BL33"/>
    <mergeCell ref="BM29:BP30"/>
    <mergeCell ref="BM31:BN33"/>
    <mergeCell ref="BO31:BP33"/>
    <mergeCell ref="AQ36:AR36"/>
    <mergeCell ref="AV37:AW37"/>
    <mergeCell ref="BO39:BP39"/>
    <mergeCell ref="BO38:BP38"/>
    <mergeCell ref="BK39:BL39"/>
    <mergeCell ref="AO41:AP41"/>
    <mergeCell ref="BD36:BE36"/>
    <mergeCell ref="AZ36:BA36"/>
    <mergeCell ref="AS37:AT37"/>
    <mergeCell ref="AQ37:AR37"/>
    <mergeCell ref="AS35:AT35"/>
    <mergeCell ref="BM36:BN36"/>
    <mergeCell ref="BM35:BN35"/>
    <mergeCell ref="AX35:AY35"/>
    <mergeCell ref="BB35:BC35"/>
    <mergeCell ref="AV35:AW35"/>
    <mergeCell ref="Z35:AA35"/>
    <mergeCell ref="BK35:BL35"/>
    <mergeCell ref="Z29:AA33"/>
    <mergeCell ref="AB29:AI29"/>
    <mergeCell ref="AB35:AC35"/>
    <mergeCell ref="BD31:BE33"/>
    <mergeCell ref="AV29:AW33"/>
    <mergeCell ref="BD35:BE35"/>
    <mergeCell ref="BF35:BG35"/>
    <mergeCell ref="AQ35:AR35"/>
    <mergeCell ref="Y23:Y24"/>
    <mergeCell ref="Z23:Z24"/>
    <mergeCell ref="BO35:BP35"/>
    <mergeCell ref="BQ35:BR35"/>
    <mergeCell ref="BI35:BJ35"/>
    <mergeCell ref="BQ29:BR29"/>
    <mergeCell ref="AH31:AI33"/>
    <mergeCell ref="AD35:AE35"/>
    <mergeCell ref="AF35:AG35"/>
    <mergeCell ref="AZ35:BA35"/>
    <mergeCell ref="BQ30:BR30"/>
    <mergeCell ref="BF29:BG33"/>
    <mergeCell ref="BI29:BJ33"/>
    <mergeCell ref="AZ31:BA33"/>
    <mergeCell ref="BB31:BC33"/>
    <mergeCell ref="AZ30:BE30"/>
    <mergeCell ref="AX29:BE29"/>
    <mergeCell ref="C28:N33"/>
    <mergeCell ref="Q29:R33"/>
    <mergeCell ref="S29:T33"/>
    <mergeCell ref="Z28:AT28"/>
    <mergeCell ref="AX30:AY33"/>
    <mergeCell ref="AV28:BP28"/>
    <mergeCell ref="AF31:AG33"/>
    <mergeCell ref="AD31:AE33"/>
    <mergeCell ref="Q28:X28"/>
    <mergeCell ref="O28:O33"/>
    <mergeCell ref="AU29:AU33"/>
    <mergeCell ref="AD30:AI30"/>
    <mergeCell ref="AH35:AI35"/>
    <mergeCell ref="AO29:AP33"/>
    <mergeCell ref="AM29:AN33"/>
    <mergeCell ref="AS31:AT33"/>
    <mergeCell ref="AQ31:AR33"/>
    <mergeCell ref="AO35:AP35"/>
    <mergeCell ref="AJ35:AK35"/>
    <mergeCell ref="A34:BR34"/>
    <mergeCell ref="AM35:AN35"/>
    <mergeCell ref="BF18:BI18"/>
    <mergeCell ref="N18:R18"/>
    <mergeCell ref="M18:M20"/>
    <mergeCell ref="AS18:AV18"/>
    <mergeCell ref="AJ18:AM18"/>
    <mergeCell ref="BA18:BE18"/>
    <mergeCell ref="W18:Z18"/>
    <mergeCell ref="AA18:AE18"/>
    <mergeCell ref="AV23:AV24"/>
    <mergeCell ref="AA23:AA24"/>
    <mergeCell ref="AY23:AY24"/>
    <mergeCell ref="BB23:BB24"/>
    <mergeCell ref="AN18:AR18"/>
    <mergeCell ref="AX23:AX24"/>
    <mergeCell ref="AO23:AO24"/>
    <mergeCell ref="AP23:AP24"/>
    <mergeCell ref="AU23:AU24"/>
    <mergeCell ref="AW18:AZ18"/>
    <mergeCell ref="AZ23:AZ24"/>
    <mergeCell ref="AS23:AS24"/>
    <mergeCell ref="AF18:AI18"/>
    <mergeCell ref="BI23:BI24"/>
    <mergeCell ref="AQ23:AQ24"/>
    <mergeCell ref="BH23:BH24"/>
    <mergeCell ref="BA23:BA24"/>
    <mergeCell ref="BE23:BE24"/>
    <mergeCell ref="BF23:BF24"/>
    <mergeCell ref="BC23:BC24"/>
    <mergeCell ref="AH23:AH24"/>
    <mergeCell ref="BD23:BD24"/>
    <mergeCell ref="AC23:AC24"/>
    <mergeCell ref="AE23:AE24"/>
    <mergeCell ref="X23:X24"/>
    <mergeCell ref="Q23:Q24"/>
    <mergeCell ref="T23:T24"/>
    <mergeCell ref="S23:S24"/>
    <mergeCell ref="U23:U24"/>
    <mergeCell ref="V23:V24"/>
    <mergeCell ref="W23:W24"/>
    <mergeCell ref="B2:M2"/>
    <mergeCell ref="R2:BL2"/>
    <mergeCell ref="AW4:BH5"/>
    <mergeCell ref="B10:M11"/>
    <mergeCell ref="P23:P24"/>
    <mergeCell ref="BF36:BG36"/>
    <mergeCell ref="AV36:AW36"/>
    <mergeCell ref="AO36:AP36"/>
    <mergeCell ref="AX36:AY36"/>
    <mergeCell ref="BG23:BG24"/>
    <mergeCell ref="AD23:AD24"/>
    <mergeCell ref="AW23:AW24"/>
    <mergeCell ref="B12:M12"/>
    <mergeCell ref="B13:M13"/>
    <mergeCell ref="N23:N24"/>
    <mergeCell ref="O23:O24"/>
    <mergeCell ref="M23:M24"/>
    <mergeCell ref="AT23:AT24"/>
    <mergeCell ref="S18:V18"/>
    <mergeCell ref="AR23:AR24"/>
    <mergeCell ref="AM40:AN40"/>
    <mergeCell ref="AX39:AY39"/>
    <mergeCell ref="AZ39:BA39"/>
    <mergeCell ref="AM37:AN37"/>
    <mergeCell ref="AQ39:AR39"/>
    <mergeCell ref="AQ38:AR38"/>
    <mergeCell ref="AS38:AT38"/>
    <mergeCell ref="AV40:AW40"/>
    <mergeCell ref="AZ40:BA40"/>
    <mergeCell ref="AO40:AP40"/>
    <mergeCell ref="BB40:BC40"/>
    <mergeCell ref="AJ29:AK33"/>
    <mergeCell ref="AQ29:AT30"/>
    <mergeCell ref="AM38:AN38"/>
    <mergeCell ref="AO37:AP37"/>
    <mergeCell ref="AJ37:AK37"/>
    <mergeCell ref="AJ38:AK38"/>
    <mergeCell ref="AV38:AW38"/>
    <mergeCell ref="AV39:AW39"/>
    <mergeCell ref="AS39:AT39"/>
    <mergeCell ref="AI25:AU25"/>
    <mergeCell ref="AS36:AT36"/>
    <mergeCell ref="AB23:AB24"/>
    <mergeCell ref="AN23:AN24"/>
    <mergeCell ref="AI23:AI24"/>
    <mergeCell ref="AJ36:AK36"/>
    <mergeCell ref="AM36:AN36"/>
    <mergeCell ref="AF23:AF24"/>
    <mergeCell ref="AG23:AG24"/>
    <mergeCell ref="AH36:AI36"/>
    <mergeCell ref="O35:P35"/>
    <mergeCell ref="W35:X35"/>
    <mergeCell ref="AB30:AC33"/>
    <mergeCell ref="O36:P36"/>
    <mergeCell ref="Q36:R36"/>
    <mergeCell ref="S36:T36"/>
    <mergeCell ref="U36:V36"/>
    <mergeCell ref="AB36:AC36"/>
    <mergeCell ref="U29:V33"/>
    <mergeCell ref="P28:P33"/>
    <mergeCell ref="AD36:AE36"/>
    <mergeCell ref="AF36:AG36"/>
    <mergeCell ref="AB37:AC37"/>
    <mergeCell ref="AD37:AE37"/>
    <mergeCell ref="AF37:AG37"/>
    <mergeCell ref="W37:X37"/>
    <mergeCell ref="C37:N37"/>
    <mergeCell ref="Q37:R37"/>
    <mergeCell ref="Q35:R35"/>
    <mergeCell ref="S35:T35"/>
    <mergeCell ref="U35:V35"/>
    <mergeCell ref="C35:N35"/>
    <mergeCell ref="C36:N36"/>
    <mergeCell ref="S37:T37"/>
    <mergeCell ref="O37:P37"/>
    <mergeCell ref="U37:V37"/>
    <mergeCell ref="AM39:AN39"/>
    <mergeCell ref="AO39:AP39"/>
    <mergeCell ref="AO38:AP38"/>
    <mergeCell ref="AH39:AI39"/>
    <mergeCell ref="W29:X33"/>
    <mergeCell ref="Z37:AA37"/>
    <mergeCell ref="W36:X36"/>
    <mergeCell ref="Z36:AA36"/>
    <mergeCell ref="Y29:Y33"/>
    <mergeCell ref="AH37:AI37"/>
    <mergeCell ref="C43:N43"/>
    <mergeCell ref="C42:N42"/>
    <mergeCell ref="O42:P42"/>
    <mergeCell ref="Q42:R42"/>
    <mergeCell ref="AH38:AI38"/>
    <mergeCell ref="AJ39:AK39"/>
    <mergeCell ref="AJ40:AK40"/>
    <mergeCell ref="AH41:AI41"/>
    <mergeCell ref="BQ40:BR40"/>
    <mergeCell ref="BD40:BE40"/>
    <mergeCell ref="BF40:BG40"/>
    <mergeCell ref="BI40:BJ40"/>
    <mergeCell ref="BK40:BL40"/>
    <mergeCell ref="BO40:BP40"/>
    <mergeCell ref="BM40:BN40"/>
    <mergeCell ref="AQ40:AR40"/>
    <mergeCell ref="AX40:AY40"/>
    <mergeCell ref="AS40:AT40"/>
    <mergeCell ref="Z42:AA42"/>
    <mergeCell ref="AV42:AW42"/>
    <mergeCell ref="AX42:AY42"/>
    <mergeCell ref="AM41:AN41"/>
    <mergeCell ref="AO42:AP42"/>
    <mergeCell ref="AQ41:AR41"/>
    <mergeCell ref="AH40:AI40"/>
    <mergeCell ref="AF38:AG38"/>
    <mergeCell ref="AF41:AG41"/>
    <mergeCell ref="Z41:AA41"/>
    <mergeCell ref="AF40:AG40"/>
    <mergeCell ref="AF39:AG39"/>
    <mergeCell ref="AD41:AE41"/>
    <mergeCell ref="AD38:AE38"/>
    <mergeCell ref="W38:X38"/>
    <mergeCell ref="C41:N41"/>
    <mergeCell ref="C39:N39"/>
    <mergeCell ref="C38:N38"/>
    <mergeCell ref="O38:P38"/>
    <mergeCell ref="C40:N40"/>
    <mergeCell ref="Q41:R41"/>
    <mergeCell ref="Q40:R40"/>
    <mergeCell ref="O39:P39"/>
    <mergeCell ref="Q39:R39"/>
    <mergeCell ref="Q38:R38"/>
    <mergeCell ref="S38:T38"/>
    <mergeCell ref="U46:V46"/>
    <mergeCell ref="U40:V40"/>
    <mergeCell ref="U43:V43"/>
    <mergeCell ref="U42:V42"/>
    <mergeCell ref="S39:T39"/>
    <mergeCell ref="S41:T41"/>
    <mergeCell ref="S40:T40"/>
    <mergeCell ref="U38:V38"/>
    <mergeCell ref="AB46:AC46"/>
    <mergeCell ref="Z46:AA46"/>
    <mergeCell ref="W42:X42"/>
    <mergeCell ref="AD43:AE43"/>
    <mergeCell ref="W46:X46"/>
    <mergeCell ref="AD42:AE42"/>
    <mergeCell ref="AB42:AC42"/>
    <mergeCell ref="AD46:AE46"/>
    <mergeCell ref="AQ43:AR43"/>
    <mergeCell ref="AS43:AT43"/>
    <mergeCell ref="AJ42:AK42"/>
    <mergeCell ref="AF42:AG42"/>
    <mergeCell ref="AH43:AI43"/>
    <mergeCell ref="AF44:AG44"/>
    <mergeCell ref="AJ44:AK44"/>
    <mergeCell ref="AH44:AI44"/>
    <mergeCell ref="AF43:AG43"/>
    <mergeCell ref="AM46:AN46"/>
    <mergeCell ref="Z38:AA38"/>
    <mergeCell ref="U39:V39"/>
    <mergeCell ref="W39:X39"/>
    <mergeCell ref="Z39:AA39"/>
    <mergeCell ref="AB39:AC39"/>
    <mergeCell ref="AD39:AE39"/>
    <mergeCell ref="Z40:AA40"/>
    <mergeCell ref="AD40:AE40"/>
    <mergeCell ref="AB38:AC38"/>
    <mergeCell ref="O43:P43"/>
    <mergeCell ref="AB41:AC41"/>
    <mergeCell ref="AB43:AC43"/>
    <mergeCell ref="O40:P40"/>
    <mergeCell ref="O41:P41"/>
    <mergeCell ref="Z43:AA43"/>
    <mergeCell ref="W40:X40"/>
    <mergeCell ref="AB40:AC40"/>
    <mergeCell ref="U41:V41"/>
    <mergeCell ref="W41:X41"/>
    <mergeCell ref="AJ41:AK41"/>
    <mergeCell ref="W43:X43"/>
    <mergeCell ref="S42:T42"/>
    <mergeCell ref="Q43:R43"/>
    <mergeCell ref="S43:T43"/>
    <mergeCell ref="AB44:AC44"/>
    <mergeCell ref="Z44:AA44"/>
    <mergeCell ref="AD44:AE44"/>
  </mergeCells>
  <phoneticPr fontId="20" type="noConversion"/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0"/>
  <sheetViews>
    <sheetView topLeftCell="A5" zoomScale="75" zoomScaleNormal="60" workbookViewId="0">
      <selection activeCell="B8" sqref="B8"/>
    </sheetView>
  </sheetViews>
  <sheetFormatPr defaultColWidth="14.42578125" defaultRowHeight="15" customHeight="1"/>
  <cols>
    <col min="1" max="1" width="3.7109375" style="132" customWidth="1"/>
    <col min="2" max="2" width="9.14062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4.28515625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6.42578125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3.5703125" style="132" customWidth="1"/>
    <col min="47" max="47" width="6.28515625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8" width="3.42578125" style="132" customWidth="1"/>
    <col min="69" max="69" width="2.28515625" style="132" customWidth="1"/>
    <col min="70" max="70" width="55.710937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51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7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8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10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/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183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16.5" customHeight="1">
      <c r="A35" s="44">
        <v>1</v>
      </c>
      <c r="B35" s="45" t="s">
        <v>129</v>
      </c>
      <c r="C35" s="333" t="s">
        <v>128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5"/>
      <c r="O35" s="185">
        <v>3</v>
      </c>
      <c r="P35" s="182"/>
      <c r="Q35" s="181">
        <f>O35*30</f>
        <v>90</v>
      </c>
      <c r="R35" s="182"/>
      <c r="S35" s="185">
        <f>W35</f>
        <v>90</v>
      </c>
      <c r="T35" s="182"/>
      <c r="U35" s="185">
        <v>60</v>
      </c>
      <c r="V35" s="182"/>
      <c r="W35" s="185">
        <f>Z35+AV35</f>
        <v>90</v>
      </c>
      <c r="X35" s="182"/>
      <c r="Y35" s="158">
        <v>3</v>
      </c>
      <c r="Z35" s="185">
        <f>Y35*30</f>
        <v>90</v>
      </c>
      <c r="AA35" s="182"/>
      <c r="AB35" s="185">
        <f>AD35+AF35+AH35</f>
        <v>24</v>
      </c>
      <c r="AC35" s="182"/>
      <c r="AD35" s="185">
        <v>12</v>
      </c>
      <c r="AE35" s="182"/>
      <c r="AF35" s="185"/>
      <c r="AG35" s="182"/>
      <c r="AH35" s="185">
        <v>12</v>
      </c>
      <c r="AI35" s="182"/>
      <c r="AJ35" s="185">
        <f>Z35-AB35</f>
        <v>66</v>
      </c>
      <c r="AK35" s="182"/>
      <c r="AL35" s="159">
        <f>AJ35/Z35*100</f>
        <v>73.333333333333329</v>
      </c>
      <c r="AM35" s="181"/>
      <c r="AN35" s="182"/>
      <c r="AO35" s="185"/>
      <c r="AP35" s="182"/>
      <c r="AQ35" s="185">
        <v>3</v>
      </c>
      <c r="AR35" s="182"/>
      <c r="AS35" s="185"/>
      <c r="AT35" s="182"/>
      <c r="AU35" s="158"/>
      <c r="AV35" s="330"/>
      <c r="AW35" s="331"/>
      <c r="AX35" s="330"/>
      <c r="AY35" s="331"/>
      <c r="AZ35" s="330"/>
      <c r="BA35" s="331"/>
      <c r="BB35" s="330"/>
      <c r="BC35" s="331"/>
      <c r="BD35" s="330"/>
      <c r="BE35" s="331"/>
      <c r="BF35" s="330"/>
      <c r="BG35" s="331"/>
      <c r="BH35" s="47"/>
      <c r="BI35" s="332"/>
      <c r="BJ35" s="331"/>
      <c r="BK35" s="330"/>
      <c r="BL35" s="331"/>
      <c r="BM35" s="330"/>
      <c r="BN35" s="331"/>
      <c r="BO35" s="330"/>
      <c r="BP35" s="331"/>
      <c r="BQ35" s="273" t="s">
        <v>114</v>
      </c>
      <c r="BR35" s="274"/>
    </row>
    <row r="36" spans="1:70" ht="16.5" customHeight="1" thickBot="1">
      <c r="A36" s="54"/>
      <c r="B36" s="135"/>
      <c r="C36" s="286" t="s">
        <v>61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5"/>
      <c r="O36" s="177">
        <f>SUM(O35:P35)</f>
        <v>3</v>
      </c>
      <c r="P36" s="178"/>
      <c r="Q36" s="177">
        <f>SUM(Q35:R35)</f>
        <v>90</v>
      </c>
      <c r="R36" s="178"/>
      <c r="S36" s="177">
        <f>SUM(S35:T35)</f>
        <v>90</v>
      </c>
      <c r="T36" s="178"/>
      <c r="U36" s="177">
        <f>SUM(U35:V35)</f>
        <v>60</v>
      </c>
      <c r="V36" s="178"/>
      <c r="W36" s="177">
        <f>SUM(W35:X35)</f>
        <v>90</v>
      </c>
      <c r="X36" s="178"/>
      <c r="Y36" s="55">
        <f>SUM(Y35:Y35)</f>
        <v>3</v>
      </c>
      <c r="Z36" s="177">
        <f>SUM(Z35:AA35)</f>
        <v>90</v>
      </c>
      <c r="AA36" s="178"/>
      <c r="AB36" s="177">
        <f>SUM(AB35:AC35)</f>
        <v>24</v>
      </c>
      <c r="AC36" s="178"/>
      <c r="AD36" s="177">
        <f>SUM(AD35:AE35)</f>
        <v>12</v>
      </c>
      <c r="AE36" s="178"/>
      <c r="AF36" s="177">
        <f>SUM(AF35:AG35)</f>
        <v>0</v>
      </c>
      <c r="AG36" s="178"/>
      <c r="AH36" s="177">
        <f>SUM(AH35:AI35)</f>
        <v>12</v>
      </c>
      <c r="AI36" s="178"/>
      <c r="AJ36" s="177">
        <f>SUM(AJ35:AK35)</f>
        <v>66</v>
      </c>
      <c r="AK36" s="178"/>
      <c r="AL36" s="47">
        <f>AJ36/Z36*100</f>
        <v>73.333333333333329</v>
      </c>
      <c r="AM36" s="287"/>
      <c r="AN36" s="178"/>
      <c r="AO36" s="177"/>
      <c r="AP36" s="178"/>
      <c r="AQ36" s="177"/>
      <c r="AR36" s="178"/>
      <c r="AS36" s="177"/>
      <c r="AT36" s="178"/>
      <c r="AU36" s="55">
        <f>SUM(AU35:AU35)</f>
        <v>0</v>
      </c>
      <c r="AV36" s="177">
        <f>SUM(AV35:AW35)</f>
        <v>0</v>
      </c>
      <c r="AW36" s="178"/>
      <c r="AX36" s="177">
        <f>SUM(AX35:AY35)</f>
        <v>0</v>
      </c>
      <c r="AY36" s="178"/>
      <c r="AZ36" s="177">
        <f>SUM(AZ35:BA35)</f>
        <v>0</v>
      </c>
      <c r="BA36" s="178"/>
      <c r="BB36" s="177">
        <f>SUM(BB35:BC35)</f>
        <v>0</v>
      </c>
      <c r="BC36" s="178"/>
      <c r="BD36" s="177">
        <f>SUM(BD35:BE35)</f>
        <v>0</v>
      </c>
      <c r="BE36" s="178"/>
      <c r="BF36" s="177">
        <f>SUM(BF35:BG35)</f>
        <v>0</v>
      </c>
      <c r="BG36" s="178"/>
      <c r="BH36" s="136"/>
      <c r="BI36" s="284"/>
      <c r="BJ36" s="285"/>
      <c r="BK36" s="286"/>
      <c r="BL36" s="285"/>
      <c r="BM36" s="286"/>
      <c r="BN36" s="285"/>
      <c r="BO36" s="286"/>
      <c r="BP36" s="285"/>
      <c r="BQ36" s="291"/>
      <c r="BR36" s="292"/>
    </row>
    <row r="37" spans="1:70" ht="14.25" customHeight="1" thickBot="1">
      <c r="A37" s="288" t="s">
        <v>62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90"/>
    </row>
    <row r="38" spans="1:70" ht="49.5" customHeight="1">
      <c r="A38" s="44">
        <v>2</v>
      </c>
      <c r="B38" s="45" t="s">
        <v>130</v>
      </c>
      <c r="C38" s="333" t="s">
        <v>133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5"/>
      <c r="O38" s="330">
        <v>3</v>
      </c>
      <c r="P38" s="331"/>
      <c r="Q38" s="181">
        <f>O38*30</f>
        <v>90</v>
      </c>
      <c r="R38" s="182"/>
      <c r="S38" s="185">
        <f>W38</f>
        <v>90</v>
      </c>
      <c r="T38" s="182"/>
      <c r="U38" s="330"/>
      <c r="V38" s="331"/>
      <c r="W38" s="185">
        <f>Z38+AV38</f>
        <v>90</v>
      </c>
      <c r="X38" s="182"/>
      <c r="Y38" s="46">
        <v>3</v>
      </c>
      <c r="Z38" s="185">
        <f>Y38*30</f>
        <v>90</v>
      </c>
      <c r="AA38" s="182"/>
      <c r="AB38" s="185">
        <f>AD38+AF38+AH38</f>
        <v>26</v>
      </c>
      <c r="AC38" s="182"/>
      <c r="AD38" s="330">
        <v>14</v>
      </c>
      <c r="AE38" s="331"/>
      <c r="AF38" s="330"/>
      <c r="AG38" s="331"/>
      <c r="AH38" s="330">
        <v>12</v>
      </c>
      <c r="AI38" s="331"/>
      <c r="AJ38" s="185">
        <f>Z38-AB38</f>
        <v>64</v>
      </c>
      <c r="AK38" s="182"/>
      <c r="AL38" s="47"/>
      <c r="AM38" s="332"/>
      <c r="AN38" s="331"/>
      <c r="AO38" s="330"/>
      <c r="AP38" s="331"/>
      <c r="AQ38" s="330">
        <v>3</v>
      </c>
      <c r="AR38" s="331"/>
      <c r="AS38" s="330"/>
      <c r="AT38" s="331"/>
      <c r="AU38" s="46"/>
      <c r="AV38" s="330"/>
      <c r="AW38" s="331"/>
      <c r="AX38" s="330"/>
      <c r="AY38" s="331"/>
      <c r="AZ38" s="330"/>
      <c r="BA38" s="331"/>
      <c r="BB38" s="330"/>
      <c r="BC38" s="331"/>
      <c r="BD38" s="330"/>
      <c r="BE38" s="331"/>
      <c r="BF38" s="330"/>
      <c r="BG38" s="331"/>
      <c r="BH38" s="47"/>
      <c r="BI38" s="332"/>
      <c r="BJ38" s="331"/>
      <c r="BK38" s="330"/>
      <c r="BL38" s="331"/>
      <c r="BM38" s="330"/>
      <c r="BN38" s="331"/>
      <c r="BO38" s="330"/>
      <c r="BP38" s="331"/>
      <c r="BQ38" s="273" t="s">
        <v>114</v>
      </c>
      <c r="BR38" s="274"/>
    </row>
    <row r="39" spans="1:70" ht="36.75" customHeight="1">
      <c r="A39" s="44">
        <v>3</v>
      </c>
      <c r="B39" s="45" t="s">
        <v>131</v>
      </c>
      <c r="C39" s="186" t="s">
        <v>134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8"/>
      <c r="O39" s="175">
        <v>3.5</v>
      </c>
      <c r="P39" s="176"/>
      <c r="Q39" s="181">
        <f>O39*30</f>
        <v>105</v>
      </c>
      <c r="R39" s="182"/>
      <c r="S39" s="185">
        <f>W39</f>
        <v>105</v>
      </c>
      <c r="T39" s="182"/>
      <c r="U39" s="175"/>
      <c r="V39" s="176"/>
      <c r="W39" s="185">
        <f>Z39+AV39</f>
        <v>105</v>
      </c>
      <c r="X39" s="182"/>
      <c r="Y39" s="46">
        <v>3.5</v>
      </c>
      <c r="Z39" s="185">
        <f>Y39*30</f>
        <v>105</v>
      </c>
      <c r="AA39" s="182"/>
      <c r="AB39" s="185">
        <f>AD39+AF39+AH39</f>
        <v>26</v>
      </c>
      <c r="AC39" s="182"/>
      <c r="AD39" s="175">
        <v>14</v>
      </c>
      <c r="AE39" s="176"/>
      <c r="AF39" s="175"/>
      <c r="AG39" s="176"/>
      <c r="AH39" s="175">
        <v>12</v>
      </c>
      <c r="AI39" s="176"/>
      <c r="AJ39" s="185">
        <f>Z39-AB39</f>
        <v>79</v>
      </c>
      <c r="AK39" s="182"/>
      <c r="AL39" s="47"/>
      <c r="AM39" s="195"/>
      <c r="AN39" s="176"/>
      <c r="AO39" s="175"/>
      <c r="AP39" s="176"/>
      <c r="AQ39" s="175"/>
      <c r="AR39" s="176"/>
      <c r="AS39" s="175">
        <v>3</v>
      </c>
      <c r="AT39" s="176"/>
      <c r="AU39" s="46"/>
      <c r="AV39" s="175"/>
      <c r="AW39" s="176"/>
      <c r="AX39" s="175"/>
      <c r="AY39" s="176"/>
      <c r="AZ39" s="175"/>
      <c r="BA39" s="176"/>
      <c r="BB39" s="175"/>
      <c r="BC39" s="176"/>
      <c r="BD39" s="175"/>
      <c r="BE39" s="176"/>
      <c r="BF39" s="175"/>
      <c r="BG39" s="176"/>
      <c r="BH39" s="47"/>
      <c r="BI39" s="195"/>
      <c r="BJ39" s="176"/>
      <c r="BK39" s="175"/>
      <c r="BL39" s="176"/>
      <c r="BM39" s="175"/>
      <c r="BN39" s="176"/>
      <c r="BO39" s="175"/>
      <c r="BP39" s="176"/>
      <c r="BQ39" s="273" t="s">
        <v>114</v>
      </c>
      <c r="BR39" s="274"/>
    </row>
    <row r="40" spans="1:70" ht="47.25" customHeight="1">
      <c r="A40" s="44">
        <v>4</v>
      </c>
      <c r="B40" s="45" t="s">
        <v>132</v>
      </c>
      <c r="C40" s="186" t="s">
        <v>135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75">
        <v>3.5</v>
      </c>
      <c r="P40" s="176"/>
      <c r="Q40" s="181">
        <f>O40*30</f>
        <v>105</v>
      </c>
      <c r="R40" s="182"/>
      <c r="S40" s="185">
        <f>W40</f>
        <v>105</v>
      </c>
      <c r="T40" s="182"/>
      <c r="U40" s="175"/>
      <c r="V40" s="176"/>
      <c r="W40" s="185">
        <f>Z40+AV40</f>
        <v>105</v>
      </c>
      <c r="X40" s="182"/>
      <c r="Y40" s="46">
        <v>3.5</v>
      </c>
      <c r="Z40" s="185">
        <f>Y40*30</f>
        <v>105</v>
      </c>
      <c r="AA40" s="182"/>
      <c r="AB40" s="185">
        <f>AD40+AF40+AH40</f>
        <v>26</v>
      </c>
      <c r="AC40" s="182"/>
      <c r="AD40" s="175">
        <v>14</v>
      </c>
      <c r="AE40" s="176"/>
      <c r="AF40" s="175"/>
      <c r="AG40" s="176"/>
      <c r="AH40" s="175">
        <v>12</v>
      </c>
      <c r="AI40" s="176"/>
      <c r="AJ40" s="185">
        <f>Z40-AB40</f>
        <v>79</v>
      </c>
      <c r="AK40" s="182"/>
      <c r="AL40" s="47"/>
      <c r="AM40" s="195"/>
      <c r="AN40" s="176"/>
      <c r="AO40" s="175"/>
      <c r="AP40" s="176"/>
      <c r="AQ40" s="175"/>
      <c r="AR40" s="176"/>
      <c r="AS40" s="175">
        <v>3</v>
      </c>
      <c r="AT40" s="176"/>
      <c r="AU40" s="46"/>
      <c r="AV40" s="175"/>
      <c r="AW40" s="176"/>
      <c r="AX40" s="175"/>
      <c r="AY40" s="176"/>
      <c r="AZ40" s="175"/>
      <c r="BA40" s="176"/>
      <c r="BB40" s="175"/>
      <c r="BC40" s="176"/>
      <c r="BD40" s="175"/>
      <c r="BE40" s="176"/>
      <c r="BF40" s="175"/>
      <c r="BG40" s="176"/>
      <c r="BH40" s="47"/>
      <c r="BI40" s="195"/>
      <c r="BJ40" s="176"/>
      <c r="BK40" s="175"/>
      <c r="BL40" s="176"/>
      <c r="BM40" s="175"/>
      <c r="BN40" s="176"/>
      <c r="BO40" s="175"/>
      <c r="BP40" s="176"/>
      <c r="BQ40" s="273" t="s">
        <v>114</v>
      </c>
      <c r="BR40" s="274"/>
    </row>
    <row r="41" spans="1:70" ht="16.5" customHeight="1" thickBot="1">
      <c r="A41" s="54"/>
      <c r="B41" s="135"/>
      <c r="C41" s="286" t="s">
        <v>61</v>
      </c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  <c r="O41" s="177">
        <f>SUM(O38:P40)</f>
        <v>10</v>
      </c>
      <c r="P41" s="178"/>
      <c r="Q41" s="177">
        <f>SUM(Q38:R40)</f>
        <v>300</v>
      </c>
      <c r="R41" s="178"/>
      <c r="S41" s="177">
        <f>SUM(S38:T40)</f>
        <v>300</v>
      </c>
      <c r="T41" s="178"/>
      <c r="U41" s="177">
        <f>SUM(U38:V40)</f>
        <v>0</v>
      </c>
      <c r="V41" s="178"/>
      <c r="W41" s="177">
        <f>SUM(W38:X40)</f>
        <v>300</v>
      </c>
      <c r="X41" s="178"/>
      <c r="Y41" s="55">
        <f>SUM(Y38:Y40)</f>
        <v>10</v>
      </c>
      <c r="Z41" s="177">
        <f>SUM(Z38:AA40)</f>
        <v>300</v>
      </c>
      <c r="AA41" s="178"/>
      <c r="AB41" s="177">
        <f>SUM(AB38:AC40)</f>
        <v>78</v>
      </c>
      <c r="AC41" s="178"/>
      <c r="AD41" s="177">
        <f>SUM(AD38:AE40)</f>
        <v>42</v>
      </c>
      <c r="AE41" s="178"/>
      <c r="AF41" s="177">
        <f>SUM(AF38:AG40)</f>
        <v>0</v>
      </c>
      <c r="AG41" s="178"/>
      <c r="AH41" s="177">
        <f>SUM(AH38:AI40)</f>
        <v>36</v>
      </c>
      <c r="AI41" s="178"/>
      <c r="AJ41" s="177">
        <f>SUM(AJ38:AK40)</f>
        <v>222</v>
      </c>
      <c r="AK41" s="178"/>
      <c r="AL41" s="47">
        <f>AJ41/Z41*100</f>
        <v>74</v>
      </c>
      <c r="AM41" s="287"/>
      <c r="AN41" s="178"/>
      <c r="AO41" s="177"/>
      <c r="AP41" s="178"/>
      <c r="AQ41" s="177"/>
      <c r="AR41" s="178"/>
      <c r="AS41" s="177"/>
      <c r="AT41" s="178"/>
      <c r="AU41" s="55">
        <f>SUM(AU38:AU40)</f>
        <v>0</v>
      </c>
      <c r="AV41" s="177">
        <f>SUM(AV38:AW40)</f>
        <v>0</v>
      </c>
      <c r="AW41" s="178"/>
      <c r="AX41" s="177">
        <f>SUM(AX38:AY40)</f>
        <v>0</v>
      </c>
      <c r="AY41" s="178"/>
      <c r="AZ41" s="177">
        <f>SUM(AZ38:BA40)</f>
        <v>0</v>
      </c>
      <c r="BA41" s="178"/>
      <c r="BB41" s="177">
        <f>SUM(BB38:BC40)</f>
        <v>0</v>
      </c>
      <c r="BC41" s="178"/>
      <c r="BD41" s="177">
        <f>SUM(BD38:BE40)</f>
        <v>0</v>
      </c>
      <c r="BE41" s="178"/>
      <c r="BF41" s="177">
        <f>SUM(BF38:BG40)</f>
        <v>0</v>
      </c>
      <c r="BG41" s="178"/>
      <c r="BH41" s="47" t="e">
        <f>BF41/AV41*100</f>
        <v>#DIV/0!</v>
      </c>
      <c r="BI41" s="287"/>
      <c r="BJ41" s="178"/>
      <c r="BK41" s="286"/>
      <c r="BL41" s="285"/>
      <c r="BM41" s="286"/>
      <c r="BN41" s="285"/>
      <c r="BO41" s="286"/>
      <c r="BP41" s="285"/>
      <c r="BQ41" s="291"/>
      <c r="BR41" s="292"/>
    </row>
    <row r="42" spans="1:70" ht="14.25" customHeight="1" thickBot="1">
      <c r="A42" s="288" t="s">
        <v>63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</row>
    <row r="43" spans="1:70" ht="13.5" customHeight="1">
      <c r="A43" s="44">
        <v>5</v>
      </c>
      <c r="B43" s="45" t="s">
        <v>89</v>
      </c>
      <c r="C43" s="293" t="s">
        <v>90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5">
        <v>6</v>
      </c>
      <c r="P43" s="274"/>
      <c r="Q43" s="296">
        <f>O43*30</f>
        <v>180</v>
      </c>
      <c r="R43" s="274"/>
      <c r="S43" s="295">
        <f>W43</f>
        <v>180</v>
      </c>
      <c r="T43" s="274"/>
      <c r="U43" s="295"/>
      <c r="V43" s="274"/>
      <c r="W43" s="295">
        <f>Z43+AV43</f>
        <v>180</v>
      </c>
      <c r="X43" s="274"/>
      <c r="Y43" s="46">
        <v>6</v>
      </c>
      <c r="Z43" s="295">
        <f>Y43*30</f>
        <v>180</v>
      </c>
      <c r="AA43" s="274"/>
      <c r="AB43" s="295">
        <f>AD43+AF43+AH43</f>
        <v>0</v>
      </c>
      <c r="AC43" s="274"/>
      <c r="AD43" s="295"/>
      <c r="AE43" s="274"/>
      <c r="AF43" s="295"/>
      <c r="AG43" s="274"/>
      <c r="AH43" s="295"/>
      <c r="AI43" s="274"/>
      <c r="AJ43" s="295">
        <f>Z43-AB43</f>
        <v>180</v>
      </c>
      <c r="AK43" s="274"/>
      <c r="AL43" s="47">
        <f>AJ43/Z43*100</f>
        <v>100</v>
      </c>
      <c r="AM43" s="296"/>
      <c r="AN43" s="274"/>
      <c r="AO43" s="295"/>
      <c r="AP43" s="274"/>
      <c r="AQ43" s="295"/>
      <c r="AR43" s="274"/>
      <c r="AS43" s="295" t="s">
        <v>118</v>
      </c>
      <c r="AT43" s="274"/>
      <c r="AU43" s="46"/>
      <c r="AV43" s="295">
        <f>AU43*30</f>
        <v>0</v>
      </c>
      <c r="AW43" s="274"/>
      <c r="AX43" s="295">
        <f>AZ43+BB43+BD43</f>
        <v>0</v>
      </c>
      <c r="AY43" s="294"/>
      <c r="AZ43" s="295"/>
      <c r="BA43" s="274"/>
      <c r="BB43" s="295"/>
      <c r="BC43" s="274"/>
      <c r="BD43" s="295"/>
      <c r="BE43" s="274"/>
      <c r="BF43" s="295">
        <f>AV43-AX43</f>
        <v>0</v>
      </c>
      <c r="BG43" s="274"/>
      <c r="BH43" s="47" t="e">
        <f>BF43/AV43*100</f>
        <v>#DIV/0!</v>
      </c>
      <c r="BI43" s="296"/>
      <c r="BJ43" s="274"/>
      <c r="BK43" s="295"/>
      <c r="BL43" s="297"/>
      <c r="BM43" s="295"/>
      <c r="BN43" s="274"/>
      <c r="BO43" s="295"/>
      <c r="BP43" s="297"/>
      <c r="BQ43" s="273" t="s">
        <v>114</v>
      </c>
      <c r="BR43" s="274"/>
    </row>
    <row r="44" spans="1:70" ht="1.5" hidden="1" customHeight="1">
      <c r="A44" s="44"/>
      <c r="B44" s="45"/>
      <c r="C44" s="293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/>
      <c r="P44" s="274"/>
      <c r="Q44" s="296"/>
      <c r="R44" s="274"/>
      <c r="S44" s="295"/>
      <c r="T44" s="274"/>
      <c r="U44" s="295"/>
      <c r="V44" s="274"/>
      <c r="W44" s="295"/>
      <c r="X44" s="274"/>
      <c r="Y44" s="46"/>
      <c r="Z44" s="295"/>
      <c r="AA44" s="274"/>
      <c r="AB44" s="295"/>
      <c r="AC44" s="274"/>
      <c r="AD44" s="295"/>
      <c r="AE44" s="274"/>
      <c r="AF44" s="295"/>
      <c r="AG44" s="274"/>
      <c r="AH44" s="295"/>
      <c r="AI44" s="274"/>
      <c r="AJ44" s="295"/>
      <c r="AK44" s="274"/>
      <c r="AL44" s="47"/>
      <c r="AM44" s="296"/>
      <c r="AN44" s="274"/>
      <c r="AO44" s="295"/>
      <c r="AP44" s="274"/>
      <c r="AQ44" s="295"/>
      <c r="AR44" s="274"/>
      <c r="AS44" s="295"/>
      <c r="AT44" s="274"/>
      <c r="AU44" s="46"/>
      <c r="AV44" s="295"/>
      <c r="AW44" s="274"/>
      <c r="AX44" s="295"/>
      <c r="AY44" s="294"/>
      <c r="AZ44" s="295"/>
      <c r="BA44" s="274"/>
      <c r="BB44" s="295"/>
      <c r="BC44" s="274"/>
      <c r="BD44" s="295"/>
      <c r="BE44" s="274"/>
      <c r="BF44" s="295"/>
      <c r="BG44" s="274"/>
      <c r="BH44" s="47"/>
      <c r="BI44" s="296"/>
      <c r="BJ44" s="274"/>
      <c r="BK44" s="295"/>
      <c r="BL44" s="297"/>
      <c r="BM44" s="295"/>
      <c r="BN44" s="274"/>
      <c r="BO44" s="295"/>
      <c r="BP44" s="297"/>
      <c r="BQ44" s="273"/>
      <c r="BR44" s="274"/>
    </row>
    <row r="45" spans="1:70" ht="15.75" hidden="1" customHeight="1">
      <c r="A45" s="44"/>
      <c r="B45" s="45"/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5"/>
      <c r="P45" s="274"/>
      <c r="Q45" s="296">
        <f>O45*30</f>
        <v>0</v>
      </c>
      <c r="R45" s="274"/>
      <c r="S45" s="295">
        <f>W45</f>
        <v>0</v>
      </c>
      <c r="T45" s="274"/>
      <c r="U45" s="295"/>
      <c r="V45" s="274"/>
      <c r="W45" s="295">
        <f>Z45+AV45</f>
        <v>0</v>
      </c>
      <c r="X45" s="274"/>
      <c r="Y45" s="46"/>
      <c r="Z45" s="295">
        <f>Y45*30</f>
        <v>0</v>
      </c>
      <c r="AA45" s="274"/>
      <c r="AB45" s="295">
        <f>AD45+AF45+AH45</f>
        <v>0</v>
      </c>
      <c r="AC45" s="274"/>
      <c r="AD45" s="295"/>
      <c r="AE45" s="274"/>
      <c r="AF45" s="295"/>
      <c r="AG45" s="274"/>
      <c r="AH45" s="295"/>
      <c r="AI45" s="274"/>
      <c r="AJ45" s="295">
        <f>Z45-AB45</f>
        <v>0</v>
      </c>
      <c r="AK45" s="274"/>
      <c r="AL45" s="47" t="e">
        <f>AJ45/Z45*100</f>
        <v>#DIV/0!</v>
      </c>
      <c r="AM45" s="296"/>
      <c r="AN45" s="274"/>
      <c r="AO45" s="295"/>
      <c r="AP45" s="274"/>
      <c r="AQ45" s="295"/>
      <c r="AR45" s="274"/>
      <c r="AS45" s="295"/>
      <c r="AT45" s="274"/>
      <c r="AU45" s="46"/>
      <c r="AV45" s="295">
        <f>AU45*30</f>
        <v>0</v>
      </c>
      <c r="AW45" s="274"/>
      <c r="AX45" s="295">
        <f>AZ45+BB45+BD45</f>
        <v>0</v>
      </c>
      <c r="AY45" s="294"/>
      <c r="AZ45" s="295"/>
      <c r="BA45" s="274"/>
      <c r="BB45" s="295"/>
      <c r="BC45" s="274"/>
      <c r="BD45" s="295"/>
      <c r="BE45" s="274"/>
      <c r="BF45" s="295">
        <f>AV45-AX45</f>
        <v>0</v>
      </c>
      <c r="BG45" s="274"/>
      <c r="BH45" s="47" t="e">
        <f>BF45/AV45*100</f>
        <v>#DIV/0!</v>
      </c>
      <c r="BI45" s="296"/>
      <c r="BJ45" s="274"/>
      <c r="BK45" s="295"/>
      <c r="BL45" s="297"/>
      <c r="BM45" s="295"/>
      <c r="BN45" s="274"/>
      <c r="BO45" s="295"/>
      <c r="BP45" s="297"/>
      <c r="BQ45" s="273"/>
      <c r="BR45" s="274"/>
    </row>
    <row r="46" spans="1:70" ht="16.5" customHeight="1" thickBot="1">
      <c r="A46" s="54"/>
      <c r="B46" s="135"/>
      <c r="C46" s="286" t="s">
        <v>61</v>
      </c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298"/>
      <c r="O46" s="177">
        <f>SUM(O43:P45)</f>
        <v>6</v>
      </c>
      <c r="P46" s="298"/>
      <c r="Q46" s="177">
        <f>SUM(Q43:R45)</f>
        <v>180</v>
      </c>
      <c r="R46" s="298"/>
      <c r="S46" s="177">
        <f>SUM(S43:T45)</f>
        <v>180</v>
      </c>
      <c r="T46" s="298"/>
      <c r="U46" s="177">
        <f>SUM(U43:V45)</f>
        <v>0</v>
      </c>
      <c r="V46" s="298"/>
      <c r="W46" s="177">
        <f>SUM(W43:X45)</f>
        <v>180</v>
      </c>
      <c r="X46" s="298"/>
      <c r="Y46" s="56">
        <f>SUM(Y43:Y45)</f>
        <v>6</v>
      </c>
      <c r="Z46" s="177">
        <f>SUM(Z43:AA45)</f>
        <v>180</v>
      </c>
      <c r="AA46" s="298"/>
      <c r="AB46" s="177">
        <f>SUM(AB43:AC45)</f>
        <v>0</v>
      </c>
      <c r="AC46" s="298"/>
      <c r="AD46" s="177">
        <f>SUM(AD43:AE45)</f>
        <v>0</v>
      </c>
      <c r="AE46" s="298"/>
      <c r="AF46" s="177">
        <f>SUM(AF43:AG45)</f>
        <v>0</v>
      </c>
      <c r="AG46" s="298"/>
      <c r="AH46" s="177">
        <f>SUM(AH43:AI45)</f>
        <v>0</v>
      </c>
      <c r="AI46" s="298"/>
      <c r="AJ46" s="177">
        <f>SUM(AJ43:AK45)</f>
        <v>180</v>
      </c>
      <c r="AK46" s="298"/>
      <c r="AL46" s="57"/>
      <c r="AM46" s="284"/>
      <c r="AN46" s="298"/>
      <c r="AO46" s="286"/>
      <c r="AP46" s="298"/>
      <c r="AQ46" s="286"/>
      <c r="AR46" s="298"/>
      <c r="AS46" s="286"/>
      <c r="AT46" s="298"/>
      <c r="AU46" s="56">
        <f>SUM(AU43:AU45)</f>
        <v>0</v>
      </c>
      <c r="AV46" s="177">
        <f>SUM(AV43:AW45)</f>
        <v>0</v>
      </c>
      <c r="AW46" s="298"/>
      <c r="AX46" s="177">
        <f>SUM(AX43:AY45)</f>
        <v>0</v>
      </c>
      <c r="AY46" s="298"/>
      <c r="AZ46" s="177">
        <f>SUM(AZ43:BA45)</f>
        <v>0</v>
      </c>
      <c r="BA46" s="298"/>
      <c r="BB46" s="177">
        <f>SUM(BB43:BC45)</f>
        <v>0</v>
      </c>
      <c r="BC46" s="298"/>
      <c r="BD46" s="177">
        <f>SUM(BD43:BE45)</f>
        <v>0</v>
      </c>
      <c r="BE46" s="298"/>
      <c r="BF46" s="177">
        <f>SUM(BF43:BG45)</f>
        <v>0</v>
      </c>
      <c r="BG46" s="298"/>
      <c r="BH46" s="47" t="e">
        <f>BF46/AV46*100</f>
        <v>#DIV/0!</v>
      </c>
      <c r="BI46" s="296"/>
      <c r="BJ46" s="274"/>
      <c r="BK46" s="286"/>
      <c r="BL46" s="298"/>
      <c r="BM46" s="286"/>
      <c r="BN46" s="298"/>
      <c r="BO46" s="286"/>
      <c r="BP46" s="298"/>
      <c r="BQ46" s="291"/>
      <c r="BR46" s="298"/>
    </row>
    <row r="47" spans="1:70" ht="14.25" customHeight="1" thickBot="1">
      <c r="A47" s="288" t="s">
        <v>64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60"/>
    </row>
    <row r="48" spans="1:70" ht="54" customHeight="1">
      <c r="A48" s="44">
        <v>6</v>
      </c>
      <c r="B48" s="45" t="s">
        <v>91</v>
      </c>
      <c r="C48" s="320" t="s">
        <v>181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295">
        <v>33</v>
      </c>
      <c r="P48" s="274"/>
      <c r="Q48" s="296">
        <f>O48*30</f>
        <v>990</v>
      </c>
      <c r="R48" s="274"/>
      <c r="S48" s="295">
        <f>W48</f>
        <v>330</v>
      </c>
      <c r="T48" s="274"/>
      <c r="U48" s="295"/>
      <c r="V48" s="274"/>
      <c r="W48" s="295">
        <f>Z48+AV48</f>
        <v>330</v>
      </c>
      <c r="X48" s="274"/>
      <c r="Y48" s="46">
        <v>11</v>
      </c>
      <c r="Z48" s="295">
        <f>Y48*30</f>
        <v>330</v>
      </c>
      <c r="AA48" s="274"/>
      <c r="AB48" s="295">
        <f>AD48+AF48+AH48</f>
        <v>0</v>
      </c>
      <c r="AC48" s="274"/>
      <c r="AD48" s="295"/>
      <c r="AE48" s="274"/>
      <c r="AF48" s="295"/>
      <c r="AG48" s="274"/>
      <c r="AH48" s="295"/>
      <c r="AI48" s="274"/>
      <c r="AJ48" s="295">
        <f>Z48-AB48</f>
        <v>330</v>
      </c>
      <c r="AK48" s="274"/>
      <c r="AL48" s="47">
        <f>AJ48/Z48*100</f>
        <v>100</v>
      </c>
      <c r="AM48" s="296"/>
      <c r="AN48" s="274"/>
      <c r="AO48" s="295"/>
      <c r="AP48" s="274"/>
      <c r="AQ48" s="295"/>
      <c r="AR48" s="274"/>
      <c r="AS48" s="295"/>
      <c r="AT48" s="274"/>
      <c r="AU48" s="46"/>
      <c r="AV48" s="295">
        <f>AU48*30</f>
        <v>0</v>
      </c>
      <c r="AW48" s="274"/>
      <c r="AX48" s="295">
        <f>AZ48+BB48+BD48</f>
        <v>0</v>
      </c>
      <c r="AY48" s="294"/>
      <c r="AZ48" s="295"/>
      <c r="BA48" s="274"/>
      <c r="BB48" s="295"/>
      <c r="BC48" s="274"/>
      <c r="BD48" s="295"/>
      <c r="BE48" s="274"/>
      <c r="BF48" s="295">
        <f>AV48-AX48</f>
        <v>0</v>
      </c>
      <c r="BG48" s="274"/>
      <c r="BH48" s="47" t="e">
        <f>BF48/AV48*100</f>
        <v>#DIV/0!</v>
      </c>
      <c r="BI48" s="296"/>
      <c r="BJ48" s="274"/>
      <c r="BK48" s="295"/>
      <c r="BL48" s="297"/>
      <c r="BM48" s="295"/>
      <c r="BN48" s="274"/>
      <c r="BO48" s="295"/>
      <c r="BP48" s="297"/>
      <c r="BQ48" s="273" t="s">
        <v>114</v>
      </c>
      <c r="BR48" s="274"/>
    </row>
    <row r="49" spans="1:70" ht="16.5" customHeight="1" thickBot="1">
      <c r="A49" s="58"/>
      <c r="B49" s="59"/>
      <c r="C49" s="318" t="s">
        <v>61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4"/>
      <c r="O49" s="313">
        <f>SUM(O48:P48)</f>
        <v>33</v>
      </c>
      <c r="P49" s="314"/>
      <c r="Q49" s="313">
        <f>SUM(Q48:R48)</f>
        <v>990</v>
      </c>
      <c r="R49" s="314"/>
      <c r="S49" s="313">
        <f>SUM(S48:T48)</f>
        <v>330</v>
      </c>
      <c r="T49" s="314"/>
      <c r="U49" s="313">
        <f>SUM(U48:V48)</f>
        <v>0</v>
      </c>
      <c r="V49" s="314"/>
      <c r="W49" s="313">
        <f>SUM(W48:X48)</f>
        <v>330</v>
      </c>
      <c r="X49" s="314"/>
      <c r="Y49" s="60">
        <f>SUM(Y48)</f>
        <v>11</v>
      </c>
      <c r="Z49" s="313">
        <f>SUM(Z48:AA48)</f>
        <v>330</v>
      </c>
      <c r="AA49" s="314"/>
      <c r="AB49" s="313">
        <f>SUM(AB48:AC48)</f>
        <v>0</v>
      </c>
      <c r="AC49" s="314"/>
      <c r="AD49" s="313">
        <f>SUM(AD48:AE48)</f>
        <v>0</v>
      </c>
      <c r="AE49" s="314"/>
      <c r="AF49" s="313">
        <f>SUM(AF48:AG48)</f>
        <v>0</v>
      </c>
      <c r="AG49" s="314"/>
      <c r="AH49" s="313">
        <f>SUM(AH48:AI48)</f>
        <v>0</v>
      </c>
      <c r="AI49" s="314"/>
      <c r="AJ49" s="313">
        <f>SUM(AJ48:AK48)</f>
        <v>330</v>
      </c>
      <c r="AK49" s="314"/>
      <c r="AL49" s="61"/>
      <c r="AM49" s="62"/>
      <c r="AN49" s="63"/>
      <c r="AO49" s="315"/>
      <c r="AP49" s="316"/>
      <c r="AQ49" s="315"/>
      <c r="AR49" s="316"/>
      <c r="AS49" s="315"/>
      <c r="AT49" s="316"/>
      <c r="AU49" s="60">
        <f>SUM(AU48)</f>
        <v>0</v>
      </c>
      <c r="AV49" s="313">
        <f>SUM(AV48:AW48)</f>
        <v>0</v>
      </c>
      <c r="AW49" s="314"/>
      <c r="AX49" s="313">
        <f>SUM(AX48:AY48)</f>
        <v>0</v>
      </c>
      <c r="AY49" s="314"/>
      <c r="AZ49" s="313">
        <f>SUM(AZ48:BA48)</f>
        <v>0</v>
      </c>
      <c r="BA49" s="314"/>
      <c r="BB49" s="313">
        <f>SUM(BB48:BC48)</f>
        <v>0</v>
      </c>
      <c r="BC49" s="314"/>
      <c r="BD49" s="313">
        <f>SUM(BD48:BE48)</f>
        <v>0</v>
      </c>
      <c r="BE49" s="314"/>
      <c r="BF49" s="313">
        <f>SUM(BF48:BG48)</f>
        <v>0</v>
      </c>
      <c r="BG49" s="314"/>
      <c r="BH49" s="51" t="e">
        <f>BF49/AV49*100</f>
        <v>#DIV/0!</v>
      </c>
      <c r="BI49" s="327"/>
      <c r="BJ49" s="203"/>
      <c r="BK49" s="318"/>
      <c r="BL49" s="314"/>
      <c r="BM49" s="318"/>
      <c r="BN49" s="314"/>
      <c r="BO49" s="318"/>
      <c r="BP49" s="314"/>
      <c r="BQ49" s="328"/>
      <c r="BR49" s="314"/>
    </row>
    <row r="50" spans="1:70" ht="18" customHeight="1" thickTop="1" thickBot="1">
      <c r="A50" s="64"/>
      <c r="B50" s="144"/>
      <c r="C50" s="311" t="s">
        <v>65</v>
      </c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12"/>
      <c r="O50" s="311">
        <f>O49+O46+O41+O36</f>
        <v>52</v>
      </c>
      <c r="P50" s="312"/>
      <c r="Q50" s="311">
        <f>Q49+Q46+Q41+Q36</f>
        <v>1560</v>
      </c>
      <c r="R50" s="312"/>
      <c r="S50" s="311">
        <f>S49+S46+S41+S36</f>
        <v>900</v>
      </c>
      <c r="T50" s="312"/>
      <c r="U50" s="311">
        <f>U49+U46+U41+U36</f>
        <v>60</v>
      </c>
      <c r="V50" s="312"/>
      <c r="W50" s="311">
        <f>W49+W46+W41+W36</f>
        <v>900</v>
      </c>
      <c r="X50" s="312"/>
      <c r="Y50" s="65">
        <f>Y49+Y46+Y41+Y36</f>
        <v>30</v>
      </c>
      <c r="Z50" s="311">
        <f>Z49+Z46+Z41+Z36</f>
        <v>900</v>
      </c>
      <c r="AA50" s="312"/>
      <c r="AB50" s="311">
        <f>AB49+AB46+AB41+AB36</f>
        <v>102</v>
      </c>
      <c r="AC50" s="312"/>
      <c r="AD50" s="311">
        <f>AD49+AD46+AD41+AD36</f>
        <v>54</v>
      </c>
      <c r="AE50" s="312"/>
      <c r="AF50" s="311">
        <f>AF49+AF46+AF41+AF36</f>
        <v>0</v>
      </c>
      <c r="AG50" s="312"/>
      <c r="AH50" s="311">
        <f>AH49+AH46+AH41+AH36</f>
        <v>48</v>
      </c>
      <c r="AI50" s="312"/>
      <c r="AJ50" s="311">
        <f>AJ49+AJ46+AJ41+AJ36</f>
        <v>798</v>
      </c>
      <c r="AK50" s="312"/>
      <c r="AL50" s="139"/>
      <c r="AM50" s="317"/>
      <c r="AN50" s="312"/>
      <c r="AO50" s="311"/>
      <c r="AP50" s="312"/>
      <c r="AQ50" s="311">
        <v>2</v>
      </c>
      <c r="AR50" s="312"/>
      <c r="AS50" s="311">
        <v>3</v>
      </c>
      <c r="AT50" s="312"/>
      <c r="AU50" s="65"/>
      <c r="AV50" s="311"/>
      <c r="AW50" s="312"/>
      <c r="AX50" s="311"/>
      <c r="AY50" s="312"/>
      <c r="AZ50" s="311"/>
      <c r="BA50" s="312"/>
      <c r="BB50" s="311"/>
      <c r="BC50" s="312"/>
      <c r="BD50" s="311"/>
      <c r="BE50" s="312"/>
      <c r="BF50" s="311"/>
      <c r="BG50" s="312"/>
      <c r="BH50" s="139"/>
      <c r="BI50" s="317"/>
      <c r="BJ50" s="312"/>
      <c r="BK50" s="311"/>
      <c r="BL50" s="312"/>
      <c r="BM50" s="311"/>
      <c r="BN50" s="312"/>
      <c r="BO50" s="311"/>
      <c r="BP50" s="312"/>
      <c r="BQ50" s="323"/>
      <c r="BR50" s="312"/>
    </row>
    <row r="51" spans="1:70" ht="16.5" customHeight="1" thickBot="1">
      <c r="A51" s="288" t="s">
        <v>66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60"/>
    </row>
    <row r="52" spans="1:70" ht="15.75" customHeight="1">
      <c r="A52" s="44"/>
      <c r="B52" s="45"/>
      <c r="C52" s="293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5"/>
      <c r="P52" s="274"/>
      <c r="Q52" s="296"/>
      <c r="R52" s="274"/>
      <c r="S52" s="295"/>
      <c r="T52" s="274"/>
      <c r="U52" s="295"/>
      <c r="V52" s="274"/>
      <c r="W52" s="295"/>
      <c r="X52" s="274"/>
      <c r="Y52" s="46"/>
      <c r="Z52" s="295"/>
      <c r="AA52" s="274"/>
      <c r="AB52" s="295"/>
      <c r="AC52" s="274"/>
      <c r="AD52" s="295"/>
      <c r="AE52" s="274"/>
      <c r="AF52" s="295"/>
      <c r="AG52" s="274"/>
      <c r="AH52" s="295"/>
      <c r="AI52" s="274"/>
      <c r="AJ52" s="295"/>
      <c r="AK52" s="274"/>
      <c r="AL52" s="47"/>
      <c r="AM52" s="296"/>
      <c r="AN52" s="274"/>
      <c r="AO52" s="295"/>
      <c r="AP52" s="274"/>
      <c r="AQ52" s="305"/>
      <c r="AR52" s="274"/>
      <c r="AS52" s="305"/>
      <c r="AT52" s="274"/>
      <c r="AU52" s="46"/>
      <c r="AV52" s="295"/>
      <c r="AW52" s="274"/>
      <c r="AX52" s="295"/>
      <c r="AY52" s="294"/>
      <c r="AZ52" s="295"/>
      <c r="BA52" s="274"/>
      <c r="BB52" s="295"/>
      <c r="BC52" s="274"/>
      <c r="BD52" s="295"/>
      <c r="BE52" s="274"/>
      <c r="BF52" s="295"/>
      <c r="BG52" s="274"/>
      <c r="BH52" s="47"/>
      <c r="BI52" s="296"/>
      <c r="BJ52" s="274"/>
      <c r="BK52" s="295"/>
      <c r="BL52" s="297"/>
      <c r="BM52" s="305"/>
      <c r="BN52" s="274"/>
      <c r="BO52" s="305"/>
      <c r="BP52" s="297"/>
      <c r="BQ52" s="273"/>
      <c r="BR52" s="274"/>
    </row>
    <row r="53" spans="1:70" ht="16.5" customHeight="1" thickBot="1">
      <c r="A53" s="66"/>
      <c r="B53" s="138"/>
      <c r="C53" s="140"/>
      <c r="D53" s="140"/>
      <c r="E53" s="140"/>
      <c r="F53" s="140"/>
      <c r="G53" s="140"/>
      <c r="H53" s="140"/>
      <c r="I53" s="140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307" t="s">
        <v>67</v>
      </c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66"/>
      <c r="AL53" s="140"/>
      <c r="AM53" s="66"/>
      <c r="AN53" s="66"/>
      <c r="AO53" s="66"/>
      <c r="AP53" s="66"/>
      <c r="AQ53" s="66"/>
      <c r="AR53" s="66"/>
      <c r="AS53" s="66"/>
      <c r="AT53" s="66"/>
      <c r="AU53" s="67"/>
      <c r="AV53" s="66"/>
      <c r="AW53" s="66"/>
      <c r="AX53" s="66"/>
      <c r="AY53" s="66"/>
      <c r="AZ53" s="66"/>
      <c r="BA53" s="307" t="s">
        <v>68</v>
      </c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140"/>
      <c r="BN53" s="140"/>
      <c r="BO53" s="140"/>
      <c r="BP53" s="66"/>
      <c r="BQ53" s="66"/>
      <c r="BR53" s="66"/>
    </row>
    <row r="54" spans="1:70" ht="32.25" customHeight="1" thickBot="1">
      <c r="A54" s="66"/>
      <c r="B54" s="138"/>
      <c r="C54" s="140"/>
      <c r="D54" s="140"/>
      <c r="E54" s="140"/>
      <c r="F54" s="140"/>
      <c r="G54" s="68" t="s">
        <v>34</v>
      </c>
      <c r="H54" s="258" t="s">
        <v>69</v>
      </c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60"/>
      <c r="AH54" s="258" t="s">
        <v>70</v>
      </c>
      <c r="AI54" s="259"/>
      <c r="AJ54" s="259"/>
      <c r="AK54" s="260"/>
      <c r="AL54" s="258" t="s">
        <v>71</v>
      </c>
      <c r="AM54" s="259"/>
      <c r="AN54" s="259"/>
      <c r="AO54" s="259"/>
      <c r="AP54" s="260"/>
      <c r="AQ54" s="258" t="s">
        <v>72</v>
      </c>
      <c r="AR54" s="259"/>
      <c r="AS54" s="259"/>
      <c r="AT54" s="259"/>
      <c r="AU54" s="259"/>
      <c r="AV54" s="259"/>
      <c r="AW54" s="259"/>
      <c r="AX54" s="259"/>
      <c r="AY54" s="260"/>
      <c r="AZ54" s="140"/>
      <c r="BA54" s="258" t="s">
        <v>73</v>
      </c>
      <c r="BB54" s="259"/>
      <c r="BC54" s="259"/>
      <c r="BD54" s="259"/>
      <c r="BE54" s="259"/>
      <c r="BF54" s="259"/>
      <c r="BG54" s="259"/>
      <c r="BH54" s="259"/>
      <c r="BI54" s="259"/>
      <c r="BJ54" s="260"/>
      <c r="BK54" s="258" t="s">
        <v>74</v>
      </c>
      <c r="BL54" s="259"/>
      <c r="BM54" s="259"/>
      <c r="BN54" s="259"/>
      <c r="BO54" s="259"/>
      <c r="BP54" s="259"/>
      <c r="BQ54" s="260"/>
      <c r="BR54" s="69"/>
    </row>
    <row r="55" spans="1:70" ht="16.5" customHeight="1" thickBot="1">
      <c r="A55" s="66"/>
      <c r="B55" s="138"/>
      <c r="C55" s="140"/>
      <c r="D55" s="140"/>
      <c r="E55" s="140"/>
      <c r="F55" s="140"/>
      <c r="G55" s="68" t="s">
        <v>75</v>
      </c>
      <c r="H55" s="302" t="s">
        <v>90</v>
      </c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60"/>
      <c r="AH55" s="288">
        <v>4</v>
      </c>
      <c r="AI55" s="259"/>
      <c r="AJ55" s="259"/>
      <c r="AK55" s="260"/>
      <c r="AL55" s="288">
        <v>180</v>
      </c>
      <c r="AM55" s="259"/>
      <c r="AN55" s="259"/>
      <c r="AO55" s="259"/>
      <c r="AP55" s="260"/>
      <c r="AQ55" s="288" t="s">
        <v>95</v>
      </c>
      <c r="AR55" s="259"/>
      <c r="AS55" s="259"/>
      <c r="AT55" s="259"/>
      <c r="AU55" s="259"/>
      <c r="AV55" s="259"/>
      <c r="AW55" s="259"/>
      <c r="AX55" s="259"/>
      <c r="AY55" s="260"/>
      <c r="AZ55" s="138"/>
      <c r="BA55" s="302" t="s">
        <v>113</v>
      </c>
      <c r="BB55" s="303"/>
      <c r="BC55" s="303"/>
      <c r="BD55" s="303"/>
      <c r="BE55" s="303"/>
      <c r="BF55" s="303"/>
      <c r="BG55" s="303"/>
      <c r="BH55" s="303"/>
      <c r="BI55" s="303"/>
      <c r="BJ55" s="304"/>
      <c r="BK55" s="288">
        <v>3</v>
      </c>
      <c r="BL55" s="289"/>
      <c r="BM55" s="289"/>
      <c r="BN55" s="289"/>
      <c r="BO55" s="289"/>
      <c r="BP55" s="289"/>
      <c r="BQ55" s="290"/>
      <c r="BR55" s="66"/>
    </row>
    <row r="56" spans="1:70" ht="16.5" thickBot="1">
      <c r="A56" s="66"/>
      <c r="B56" s="138"/>
      <c r="C56" s="140"/>
      <c r="D56" s="140"/>
      <c r="E56" s="140"/>
      <c r="F56" s="140"/>
      <c r="G56" s="172"/>
      <c r="H56" s="308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10"/>
      <c r="AH56" s="299"/>
      <c r="AI56" s="300"/>
      <c r="AJ56" s="300"/>
      <c r="AK56" s="301"/>
      <c r="AL56" s="299"/>
      <c r="AM56" s="300"/>
      <c r="AN56" s="300"/>
      <c r="AO56" s="300"/>
      <c r="AP56" s="301"/>
      <c r="AQ56" s="288"/>
      <c r="AR56" s="259"/>
      <c r="AS56" s="259"/>
      <c r="AT56" s="259"/>
      <c r="AU56" s="259"/>
      <c r="AV56" s="259"/>
      <c r="AW56" s="259"/>
      <c r="AX56" s="259"/>
      <c r="AY56" s="260"/>
      <c r="AZ56" s="138"/>
      <c r="BA56" s="302"/>
      <c r="BB56" s="303"/>
      <c r="BC56" s="303"/>
      <c r="BD56" s="303"/>
      <c r="BE56" s="303"/>
      <c r="BF56" s="303"/>
      <c r="BG56" s="303"/>
      <c r="BH56" s="303"/>
      <c r="BI56" s="303"/>
      <c r="BJ56" s="304"/>
      <c r="BK56" s="288"/>
      <c r="BL56" s="289"/>
      <c r="BM56" s="289"/>
      <c r="BN56" s="289"/>
      <c r="BO56" s="289"/>
      <c r="BP56" s="289"/>
      <c r="BQ56" s="290"/>
      <c r="BR56" s="66"/>
    </row>
    <row r="57" spans="1:70" ht="16.5" customHeight="1" thickBot="1">
      <c r="A57" s="66"/>
      <c r="B57" s="66"/>
      <c r="C57" s="66"/>
      <c r="D57" s="66"/>
      <c r="E57" s="66"/>
      <c r="F57" s="66"/>
      <c r="G57" s="68"/>
      <c r="H57" s="288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60"/>
      <c r="AH57" s="288"/>
      <c r="AI57" s="259"/>
      <c r="AJ57" s="259"/>
      <c r="AK57" s="260"/>
      <c r="AL57" s="288"/>
      <c r="AM57" s="259"/>
      <c r="AN57" s="259"/>
      <c r="AO57" s="259"/>
      <c r="AP57" s="260"/>
      <c r="AQ57" s="288"/>
      <c r="AR57" s="259"/>
      <c r="AS57" s="259"/>
      <c r="AT57" s="259"/>
      <c r="AU57" s="259"/>
      <c r="AV57" s="259"/>
      <c r="AW57" s="259"/>
      <c r="AX57" s="259"/>
      <c r="AY57" s="260"/>
      <c r="AZ57" s="138"/>
      <c r="BA57" s="288"/>
      <c r="BB57" s="289"/>
      <c r="BC57" s="289"/>
      <c r="BD57" s="289"/>
      <c r="BE57" s="289"/>
      <c r="BF57" s="289"/>
      <c r="BG57" s="289"/>
      <c r="BH57" s="289"/>
      <c r="BI57" s="289"/>
      <c r="BJ57" s="290"/>
      <c r="BK57" s="288"/>
      <c r="BL57" s="289"/>
      <c r="BM57" s="289"/>
      <c r="BN57" s="289"/>
      <c r="BO57" s="289"/>
      <c r="BP57" s="289"/>
      <c r="BQ57" s="290"/>
      <c r="BR57" s="66"/>
    </row>
    <row r="58" spans="1:70" ht="16.5" customHeight="1" thickBot="1">
      <c r="A58" s="66"/>
      <c r="B58" s="66"/>
      <c r="C58" s="66"/>
      <c r="D58" s="66"/>
      <c r="E58" s="66"/>
      <c r="F58" s="66"/>
      <c r="G58" s="68"/>
      <c r="H58" s="288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0"/>
      <c r="AH58" s="288"/>
      <c r="AI58" s="259"/>
      <c r="AJ58" s="259"/>
      <c r="AK58" s="260"/>
      <c r="AL58" s="288"/>
      <c r="AM58" s="259"/>
      <c r="AN58" s="259"/>
      <c r="AO58" s="259"/>
      <c r="AP58" s="260"/>
      <c r="AQ58" s="288"/>
      <c r="AR58" s="259"/>
      <c r="AS58" s="259"/>
      <c r="AT58" s="259"/>
      <c r="AU58" s="259"/>
      <c r="AV58" s="259"/>
      <c r="AW58" s="259"/>
      <c r="AX58" s="259"/>
      <c r="AY58" s="260"/>
      <c r="AZ58" s="138"/>
      <c r="BA58" s="288"/>
      <c r="BB58" s="259"/>
      <c r="BC58" s="259"/>
      <c r="BD58" s="259"/>
      <c r="BE58" s="259"/>
      <c r="BF58" s="259"/>
      <c r="BG58" s="259"/>
      <c r="BH58" s="259"/>
      <c r="BI58" s="259"/>
      <c r="BJ58" s="260"/>
      <c r="BK58" s="288"/>
      <c r="BL58" s="259"/>
      <c r="BM58" s="259"/>
      <c r="BN58" s="259"/>
      <c r="BO58" s="259"/>
      <c r="BP58" s="259"/>
      <c r="BQ58" s="260"/>
      <c r="BR58" s="66"/>
    </row>
    <row r="59" spans="1:70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7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</row>
    <row r="60" spans="1:70" s="75" customFormat="1" ht="14.25" customHeight="1">
      <c r="A60" s="124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6"/>
      <c r="O60" s="126"/>
      <c r="P60" s="126"/>
      <c r="Q60" s="126"/>
      <c r="R60" s="126"/>
      <c r="S60" s="126"/>
      <c r="T60" s="124"/>
      <c r="U60" s="124"/>
      <c r="V60" s="126"/>
      <c r="W60" s="126"/>
      <c r="X60" s="126"/>
      <c r="Y60" s="126"/>
      <c r="Z60" s="124"/>
      <c r="AA60" s="124"/>
      <c r="AB60" s="126"/>
      <c r="AC60" s="126"/>
      <c r="AD60" s="126"/>
      <c r="AE60" s="126"/>
      <c r="AF60" s="126"/>
      <c r="AG60" s="126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2"/>
      <c r="AY60" s="72"/>
      <c r="AZ60" s="72"/>
      <c r="BA60" s="72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1:70" ht="15.75" customHeight="1">
      <c r="A61" s="66"/>
      <c r="B61" s="306" t="s">
        <v>76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66"/>
      <c r="W61" s="66"/>
      <c r="X61" s="66"/>
      <c r="Y61" s="67"/>
      <c r="Z61" s="66"/>
      <c r="AA61" s="66"/>
      <c r="AB61" s="66"/>
      <c r="AC61" s="66"/>
      <c r="AD61" s="306" t="s">
        <v>77</v>
      </c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66"/>
      <c r="BR61" s="66"/>
    </row>
    <row r="62" spans="1:70" ht="15.75" customHeight="1">
      <c r="A62" s="66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66"/>
      <c r="W62" s="66"/>
      <c r="X62" s="66"/>
      <c r="Y62" s="67"/>
      <c r="Z62" s="66"/>
      <c r="AA62" s="66"/>
      <c r="AB62" s="66"/>
      <c r="AC62" s="66"/>
      <c r="AD62" s="140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</row>
    <row r="63" spans="1:70" ht="12" customHeight="1">
      <c r="A63" s="66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66"/>
      <c r="W63" s="66"/>
      <c r="X63" s="66"/>
      <c r="Y63" s="67"/>
      <c r="Z63" s="66"/>
      <c r="AA63" s="66"/>
      <c r="AB63" s="66"/>
      <c r="AC63" s="66"/>
      <c r="AD63" s="140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</row>
    <row r="64" spans="1:70" ht="15.75" customHeight="1">
      <c r="A64" s="66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66"/>
      <c r="W64" s="66"/>
      <c r="X64" s="66"/>
      <c r="Y64" s="67"/>
      <c r="Z64" s="66"/>
      <c r="AA64" s="66"/>
      <c r="AB64" s="66"/>
      <c r="AC64" s="66"/>
      <c r="AD64" s="140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</row>
    <row r="65" spans="1:70" ht="15.75" customHeight="1">
      <c r="A65" s="66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66"/>
      <c r="W65" s="66"/>
      <c r="X65" s="66"/>
      <c r="Y65" s="67"/>
      <c r="Z65" s="66"/>
      <c r="AA65" s="66"/>
      <c r="AB65" s="66"/>
      <c r="AC65" s="66"/>
      <c r="AD65" s="14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</row>
    <row r="66" spans="1:70" ht="15.75" customHeight="1">
      <c r="A66" s="66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66"/>
      <c r="W66" s="66"/>
      <c r="X66" s="66"/>
      <c r="Y66" s="67"/>
      <c r="Z66" s="66"/>
      <c r="AA66" s="66"/>
      <c r="AB66" s="66"/>
      <c r="AC66" s="66"/>
      <c r="AD66" s="14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ht="12.75" customHeight="1">
      <c r="Y67" s="70"/>
      <c r="AL67" s="71"/>
      <c r="AU67" s="70"/>
      <c r="BH67" s="71"/>
    </row>
    <row r="68" spans="1:70" ht="12.75" customHeight="1">
      <c r="Y68" s="70"/>
      <c r="AL68" s="71"/>
      <c r="AU68" s="70"/>
      <c r="BH68" s="71"/>
    </row>
    <row r="69" spans="1:70" ht="12.75" customHeight="1">
      <c r="Y69" s="70"/>
      <c r="AL69" s="71"/>
      <c r="AU69" s="70"/>
      <c r="BH69" s="71"/>
    </row>
    <row r="70" spans="1:70" ht="12.75" customHeight="1">
      <c r="Y70" s="70"/>
      <c r="AL70" s="71"/>
      <c r="AU70" s="70"/>
      <c r="BH70" s="71"/>
    </row>
    <row r="71" spans="1:70" ht="12.75" customHeight="1">
      <c r="Y71" s="70"/>
      <c r="AL71" s="71"/>
      <c r="AU71" s="70"/>
      <c r="BH71" s="71"/>
    </row>
    <row r="72" spans="1:70" ht="12.75" customHeight="1">
      <c r="Y72" s="70"/>
      <c r="AL72" s="71"/>
      <c r="AU72" s="70"/>
      <c r="BH72" s="71"/>
    </row>
    <row r="73" spans="1:70" ht="12.75" customHeight="1">
      <c r="Y73" s="70"/>
      <c r="AL73" s="71"/>
      <c r="AU73" s="70"/>
      <c r="BH73" s="71"/>
    </row>
    <row r="74" spans="1:70" ht="12.75" customHeight="1">
      <c r="Y74" s="70"/>
      <c r="AL74" s="71"/>
      <c r="AU74" s="70"/>
      <c r="BH74" s="71"/>
    </row>
    <row r="75" spans="1:70" ht="12.75" customHeight="1">
      <c r="Y75" s="70"/>
      <c r="AL75" s="71"/>
      <c r="AU75" s="70"/>
      <c r="BH75" s="71"/>
    </row>
    <row r="76" spans="1:70" ht="12.75" customHeight="1">
      <c r="Y76" s="70"/>
      <c r="AL76" s="71"/>
      <c r="AU76" s="70"/>
      <c r="BH76" s="71"/>
    </row>
    <row r="77" spans="1:70" ht="12.75" customHeight="1">
      <c r="Y77" s="70"/>
      <c r="AL77" s="71"/>
      <c r="AU77" s="70"/>
      <c r="BH77" s="71"/>
    </row>
    <row r="78" spans="1:70" ht="12.75" customHeight="1">
      <c r="Y78" s="70"/>
      <c r="AL78" s="71"/>
      <c r="AU78" s="70"/>
      <c r="BH78" s="71"/>
    </row>
    <row r="79" spans="1:70" ht="12.75" customHeight="1">
      <c r="Y79" s="70"/>
      <c r="AL79" s="71"/>
      <c r="AU79" s="70"/>
      <c r="BH79" s="71"/>
    </row>
    <row r="80" spans="1:70" ht="12.75" customHeight="1">
      <c r="Y80" s="70"/>
      <c r="AL80" s="71"/>
      <c r="AU80" s="70"/>
      <c r="BH80" s="71"/>
    </row>
    <row r="81" spans="25:60" ht="12.75" customHeight="1">
      <c r="Y81" s="70"/>
      <c r="AL81" s="71"/>
      <c r="AU81" s="70"/>
      <c r="BH81" s="71"/>
    </row>
    <row r="82" spans="25:60" ht="12.75" customHeight="1">
      <c r="Y82" s="70"/>
      <c r="AL82" s="71"/>
      <c r="AU82" s="70"/>
      <c r="BH82" s="71"/>
    </row>
    <row r="83" spans="25:60" ht="12.75" customHeight="1">
      <c r="Y83" s="70"/>
      <c r="AL83" s="71"/>
      <c r="AU83" s="70"/>
      <c r="BH83" s="71"/>
    </row>
    <row r="84" spans="25:60" ht="12.75" customHeight="1">
      <c r="Y84" s="70"/>
      <c r="AL84" s="71"/>
      <c r="AU84" s="70"/>
      <c r="BH84" s="71"/>
    </row>
    <row r="85" spans="25:60" ht="12.75" customHeight="1">
      <c r="Y85" s="70"/>
      <c r="AL85" s="71"/>
      <c r="AU85" s="70"/>
      <c r="BH85" s="71"/>
    </row>
    <row r="86" spans="25:60" ht="12.75" customHeight="1">
      <c r="Y86" s="70"/>
      <c r="AL86" s="71"/>
      <c r="AU86" s="70"/>
      <c r="BH86" s="71"/>
    </row>
    <row r="87" spans="25:60" ht="12.75" customHeight="1">
      <c r="Y87" s="70"/>
      <c r="AL87" s="71"/>
      <c r="AU87" s="70"/>
      <c r="BH87" s="71"/>
    </row>
    <row r="88" spans="25:60" ht="12.75" customHeight="1">
      <c r="Y88" s="70"/>
      <c r="AL88" s="71"/>
      <c r="AU88" s="70"/>
      <c r="BH88" s="71"/>
    </row>
    <row r="89" spans="25:60" ht="12.75" customHeight="1">
      <c r="Y89" s="70"/>
      <c r="AL89" s="71"/>
      <c r="AU89" s="70"/>
      <c r="BH89" s="71"/>
    </row>
    <row r="90" spans="25:60" ht="12.75" customHeight="1">
      <c r="Y90" s="70"/>
      <c r="AL90" s="71"/>
      <c r="AU90" s="70"/>
      <c r="BH90" s="71"/>
    </row>
    <row r="91" spans="25:60" ht="12.75" customHeight="1">
      <c r="Y91" s="70"/>
      <c r="AL91" s="71"/>
      <c r="AU91" s="70"/>
      <c r="BH91" s="71"/>
    </row>
    <row r="92" spans="25:60" ht="12.75" customHeight="1">
      <c r="Y92" s="70"/>
      <c r="AL92" s="71"/>
      <c r="AU92" s="70"/>
      <c r="BH92" s="71"/>
    </row>
    <row r="93" spans="25:60" ht="12.75" customHeight="1">
      <c r="Y93" s="70"/>
      <c r="AL93" s="71"/>
      <c r="AU93" s="70"/>
      <c r="BH93" s="71"/>
    </row>
    <row r="94" spans="25:60" ht="12.75" customHeight="1">
      <c r="Y94" s="70"/>
      <c r="AL94" s="71"/>
      <c r="AU94" s="70"/>
      <c r="BH94" s="71"/>
    </row>
    <row r="95" spans="25:60" ht="12.75" customHeight="1">
      <c r="Y95" s="70"/>
      <c r="AL95" s="71"/>
      <c r="AU95" s="70"/>
      <c r="BH95" s="71"/>
    </row>
    <row r="96" spans="25:6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</sheetData>
  <mergeCells count="523">
    <mergeCell ref="BQ40:BR40"/>
    <mergeCell ref="BK41:BL41"/>
    <mergeCell ref="BM41:BN41"/>
    <mergeCell ref="AI25:AU25"/>
    <mergeCell ref="BD41:BE41"/>
    <mergeCell ref="BD40:BE40"/>
    <mergeCell ref="AJ40:AK40"/>
    <mergeCell ref="BQ41:BR41"/>
    <mergeCell ref="BI39:BJ39"/>
    <mergeCell ref="BK39:BL39"/>
    <mergeCell ref="G26:L26"/>
    <mergeCell ref="BB41:BC41"/>
    <mergeCell ref="AX40:AY40"/>
    <mergeCell ref="AZ40:BA40"/>
    <mergeCell ref="AH39:AI39"/>
    <mergeCell ref="AJ39:AK39"/>
    <mergeCell ref="AF39:AG39"/>
    <mergeCell ref="AB40:AC40"/>
    <mergeCell ref="AV41:AW41"/>
    <mergeCell ref="AH40:AI40"/>
    <mergeCell ref="O41:P41"/>
    <mergeCell ref="U41:V41"/>
    <mergeCell ref="U44:V44"/>
    <mergeCell ref="C40:N40"/>
    <mergeCell ref="O40:P40"/>
    <mergeCell ref="Q40:R40"/>
    <mergeCell ref="C41:N41"/>
    <mergeCell ref="Q41:R41"/>
    <mergeCell ref="C44:N44"/>
    <mergeCell ref="O44:P44"/>
    <mergeCell ref="Q44:R44"/>
    <mergeCell ref="S44:T44"/>
    <mergeCell ref="U43:V43"/>
    <mergeCell ref="W43:X43"/>
    <mergeCell ref="BM39:BN39"/>
    <mergeCell ref="BO39:BP39"/>
    <mergeCell ref="BM40:BN40"/>
    <mergeCell ref="AJ44:AK44"/>
    <mergeCell ref="AM44:AN44"/>
    <mergeCell ref="BD39:BE39"/>
    <mergeCell ref="AV39:AW39"/>
    <mergeCell ref="AM40:AN40"/>
    <mergeCell ref="AZ39:BA39"/>
    <mergeCell ref="A42:BR42"/>
    <mergeCell ref="O39:P39"/>
    <mergeCell ref="Q39:R39"/>
    <mergeCell ref="S39:T39"/>
    <mergeCell ref="AF44:AG44"/>
    <mergeCell ref="AB44:AC44"/>
    <mergeCell ref="Z40:AA40"/>
    <mergeCell ref="AF41:AG41"/>
    <mergeCell ref="AD39:AE39"/>
    <mergeCell ref="U39:V39"/>
    <mergeCell ref="W39:X39"/>
    <mergeCell ref="BB39:BC39"/>
    <mergeCell ref="AV40:AW40"/>
    <mergeCell ref="BB40:BC40"/>
    <mergeCell ref="AX39:AY39"/>
    <mergeCell ref="AO40:AP40"/>
    <mergeCell ref="AH41:AI41"/>
    <mergeCell ref="AM39:AN39"/>
    <mergeCell ref="AO41:AP41"/>
    <mergeCell ref="AQ41:AR41"/>
    <mergeCell ref="AQ40:AR40"/>
    <mergeCell ref="AZ41:BA41"/>
    <mergeCell ref="S41:T41"/>
    <mergeCell ref="AX41:AY41"/>
    <mergeCell ref="AD40:AE40"/>
    <mergeCell ref="BQ39:BR39"/>
    <mergeCell ref="BI41:BJ41"/>
    <mergeCell ref="AD44:AE44"/>
    <mergeCell ref="W41:X41"/>
    <mergeCell ref="W40:X40"/>
    <mergeCell ref="W44:X44"/>
    <mergeCell ref="AD43:AE43"/>
    <mergeCell ref="Z41:AA41"/>
    <mergeCell ref="AF40:AG40"/>
    <mergeCell ref="AB41:AC41"/>
    <mergeCell ref="BO41:BP41"/>
    <mergeCell ref="BI40:BJ40"/>
    <mergeCell ref="BO40:BP40"/>
    <mergeCell ref="BF40:BG40"/>
    <mergeCell ref="BF41:BG41"/>
    <mergeCell ref="Z39:AA39"/>
    <mergeCell ref="AB39:AC39"/>
    <mergeCell ref="AD41:AE41"/>
    <mergeCell ref="AO39:AP39"/>
    <mergeCell ref="AM41:AN41"/>
    <mergeCell ref="BK40:BL40"/>
    <mergeCell ref="C46:N46"/>
    <mergeCell ref="O46:P46"/>
    <mergeCell ref="O45:P45"/>
    <mergeCell ref="S45:T45"/>
    <mergeCell ref="U45:V45"/>
    <mergeCell ref="AF46:AG46"/>
    <mergeCell ref="Z45:AA45"/>
    <mergeCell ref="AD46:AE46"/>
    <mergeCell ref="AH43:AI43"/>
    <mergeCell ref="W45:X45"/>
    <mergeCell ref="U46:V46"/>
    <mergeCell ref="S49:T49"/>
    <mergeCell ref="U49:V49"/>
    <mergeCell ref="S46:T46"/>
    <mergeCell ref="BF39:BG39"/>
    <mergeCell ref="Z43:AA43"/>
    <mergeCell ref="AB43:AC43"/>
    <mergeCell ref="AS41:AT41"/>
    <mergeCell ref="AS40:AT40"/>
    <mergeCell ref="BO46:BP46"/>
    <mergeCell ref="BI46:BJ46"/>
    <mergeCell ref="BK46:BL46"/>
    <mergeCell ref="BM46:BN46"/>
    <mergeCell ref="BM49:BN49"/>
    <mergeCell ref="BO49:BP49"/>
    <mergeCell ref="W46:X46"/>
    <mergeCell ref="Z46:AA46"/>
    <mergeCell ref="BI49:BJ49"/>
    <mergeCell ref="AZ49:BA49"/>
    <mergeCell ref="BB49:BC49"/>
    <mergeCell ref="AM46:AN46"/>
    <mergeCell ref="AO46:AP46"/>
    <mergeCell ref="AZ48:BA48"/>
    <mergeCell ref="AX48:AY48"/>
    <mergeCell ref="AF49:AG49"/>
    <mergeCell ref="BQ44:BR44"/>
    <mergeCell ref="BK44:BL44"/>
    <mergeCell ref="BD44:BE44"/>
    <mergeCell ref="BQ45:BR45"/>
    <mergeCell ref="BF44:BG44"/>
    <mergeCell ref="BI44:BJ44"/>
    <mergeCell ref="BO44:BP44"/>
    <mergeCell ref="BD45:BE45"/>
    <mergeCell ref="BI45:BJ45"/>
    <mergeCell ref="BO45:BP45"/>
    <mergeCell ref="BM44:BN44"/>
    <mergeCell ref="BK49:BL49"/>
    <mergeCell ref="BF49:BG49"/>
    <mergeCell ref="BI48:BJ48"/>
    <mergeCell ref="A47:BR47"/>
    <mergeCell ref="Q46:R46"/>
    <mergeCell ref="AH48:AI48"/>
    <mergeCell ref="BM45:BN45"/>
    <mergeCell ref="AQ48:AR48"/>
    <mergeCell ref="BQ46:BR46"/>
    <mergeCell ref="B61:U61"/>
    <mergeCell ref="AD61:BP61"/>
    <mergeCell ref="BA57:BJ57"/>
    <mergeCell ref="BA58:BJ58"/>
    <mergeCell ref="H57:AG57"/>
    <mergeCell ref="AH57:AK57"/>
    <mergeCell ref="AL57:AP57"/>
    <mergeCell ref="BQ50:BR50"/>
    <mergeCell ref="AD48:AE48"/>
    <mergeCell ref="AH58:AK58"/>
    <mergeCell ref="AL58:AP58"/>
    <mergeCell ref="AQ58:AY58"/>
    <mergeCell ref="BK58:BQ58"/>
    <mergeCell ref="AQ57:AY57"/>
    <mergeCell ref="BQ48:BR48"/>
    <mergeCell ref="BQ49:BR49"/>
    <mergeCell ref="AH49:AI49"/>
    <mergeCell ref="BD49:BE49"/>
    <mergeCell ref="BB48:BC48"/>
    <mergeCell ref="BM48:BN48"/>
    <mergeCell ref="BO48:BP48"/>
    <mergeCell ref="AQ50:AR50"/>
    <mergeCell ref="AS50:AT50"/>
    <mergeCell ref="BA54:BJ54"/>
    <mergeCell ref="BK57:BQ57"/>
    <mergeCell ref="BA56:BJ56"/>
    <mergeCell ref="BK54:BQ54"/>
    <mergeCell ref="AL54:AP54"/>
    <mergeCell ref="BA53:BL53"/>
    <mergeCell ref="AQ56:AY56"/>
    <mergeCell ref="AQ55:AY55"/>
    <mergeCell ref="BA55:BJ55"/>
    <mergeCell ref="BK55:BQ55"/>
    <mergeCell ref="BK56:BQ56"/>
    <mergeCell ref="BB52:BC52"/>
    <mergeCell ref="BI50:BJ50"/>
    <mergeCell ref="AZ52:BA52"/>
    <mergeCell ref="AZ50:BA50"/>
    <mergeCell ref="BB50:BC50"/>
    <mergeCell ref="BI52:BJ52"/>
    <mergeCell ref="H58:AG58"/>
    <mergeCell ref="AV52:AW52"/>
    <mergeCell ref="H54:AG54"/>
    <mergeCell ref="AH54:AK54"/>
    <mergeCell ref="H56:AG56"/>
    <mergeCell ref="AH56:AK56"/>
    <mergeCell ref="AL56:AP56"/>
    <mergeCell ref="AJ52:AK52"/>
    <mergeCell ref="AO52:AP52"/>
    <mergeCell ref="AS52:AT52"/>
    <mergeCell ref="AX52:AY52"/>
    <mergeCell ref="AM52:AN52"/>
    <mergeCell ref="AD52:AE52"/>
    <mergeCell ref="AF52:AG52"/>
    <mergeCell ref="W53:AJ53"/>
    <mergeCell ref="C52:N52"/>
    <mergeCell ref="O52:P52"/>
    <mergeCell ref="AQ52:AR52"/>
    <mergeCell ref="AQ44:AR44"/>
    <mergeCell ref="AM43:AN43"/>
    <mergeCell ref="AM45:AN45"/>
    <mergeCell ref="AV44:AW44"/>
    <mergeCell ref="AJ38:AK38"/>
    <mergeCell ref="AO38:AP38"/>
    <mergeCell ref="AQ39:AR39"/>
    <mergeCell ref="AV38:AW38"/>
    <mergeCell ref="AS39:AT39"/>
    <mergeCell ref="AQ38:AR38"/>
    <mergeCell ref="BQ52:BR52"/>
    <mergeCell ref="BM52:BN52"/>
    <mergeCell ref="BK50:BL50"/>
    <mergeCell ref="AB52:AC52"/>
    <mergeCell ref="AJ50:AK50"/>
    <mergeCell ref="AQ43:AR43"/>
    <mergeCell ref="AJ43:AK43"/>
    <mergeCell ref="AV45:AW45"/>
    <mergeCell ref="AJ45:AK45"/>
    <mergeCell ref="AS44:AT44"/>
    <mergeCell ref="O36:P36"/>
    <mergeCell ref="C36:N36"/>
    <mergeCell ref="Q36:R36"/>
    <mergeCell ref="AJ41:AK41"/>
    <mergeCell ref="C39:N39"/>
    <mergeCell ref="AD36:AE36"/>
    <mergeCell ref="AB36:AC36"/>
    <mergeCell ref="U36:V36"/>
    <mergeCell ref="AH36:AI36"/>
    <mergeCell ref="C38:N38"/>
    <mergeCell ref="Z52:AA52"/>
    <mergeCell ref="AO44:AP44"/>
    <mergeCell ref="S40:T40"/>
    <mergeCell ref="U40:V40"/>
    <mergeCell ref="AO43:AP43"/>
    <mergeCell ref="AF43:AG43"/>
    <mergeCell ref="AM50:AN50"/>
    <mergeCell ref="A51:BR51"/>
    <mergeCell ref="BO50:BP50"/>
    <mergeCell ref="BK52:BL52"/>
    <mergeCell ref="BI38:BJ38"/>
    <mergeCell ref="H55:AG55"/>
    <mergeCell ref="AH55:AK55"/>
    <mergeCell ref="AL55:AP55"/>
    <mergeCell ref="Z50:AA50"/>
    <mergeCell ref="AH52:AI52"/>
    <mergeCell ref="Q52:R52"/>
    <mergeCell ref="S52:T52"/>
    <mergeCell ref="U52:V52"/>
    <mergeCell ref="W52:X52"/>
    <mergeCell ref="AO35:AP35"/>
    <mergeCell ref="AH45:AI45"/>
    <mergeCell ref="AO36:AP36"/>
    <mergeCell ref="AJ36:AK36"/>
    <mergeCell ref="AM36:AN36"/>
    <mergeCell ref="A37:BR37"/>
    <mergeCell ref="AZ38:BA38"/>
    <mergeCell ref="S36:T36"/>
    <mergeCell ref="BB38:BC38"/>
    <mergeCell ref="BD38:BE38"/>
    <mergeCell ref="C28:N33"/>
    <mergeCell ref="C35:N35"/>
    <mergeCell ref="O35:P35"/>
    <mergeCell ref="Z35:AA35"/>
    <mergeCell ref="Q28:X28"/>
    <mergeCell ref="S29:T33"/>
    <mergeCell ref="Q35:R35"/>
    <mergeCell ref="W29:X33"/>
    <mergeCell ref="U35:V35"/>
    <mergeCell ref="AF31:AG33"/>
    <mergeCell ref="AB35:AC35"/>
    <mergeCell ref="AD35:AE35"/>
    <mergeCell ref="AF35:AG35"/>
    <mergeCell ref="AQ35:AR35"/>
    <mergeCell ref="AV29:AW33"/>
    <mergeCell ref="AB30:AC33"/>
    <mergeCell ref="AQ29:AT30"/>
    <mergeCell ref="AU29:AU33"/>
    <mergeCell ref="AH35:AI35"/>
    <mergeCell ref="O28:O33"/>
    <mergeCell ref="P28:P33"/>
    <mergeCell ref="S35:T35"/>
    <mergeCell ref="Q29:R33"/>
    <mergeCell ref="AM29:AN33"/>
    <mergeCell ref="AB29:AI29"/>
    <mergeCell ref="AJ35:AK35"/>
    <mergeCell ref="W35:X35"/>
    <mergeCell ref="Z28:AT28"/>
    <mergeCell ref="Y29:Y33"/>
    <mergeCell ref="AH31:AI33"/>
    <mergeCell ref="BD35:BE35"/>
    <mergeCell ref="A34:BR34"/>
    <mergeCell ref="AQ31:AR33"/>
    <mergeCell ref="AJ29:AK33"/>
    <mergeCell ref="AS31:AT33"/>
    <mergeCell ref="AX29:BE29"/>
    <mergeCell ref="AX35:AY35"/>
    <mergeCell ref="A28:A33"/>
    <mergeCell ref="B28:B33"/>
    <mergeCell ref="AD38:AE38"/>
    <mergeCell ref="Z36:AA36"/>
    <mergeCell ref="Z38:AA38"/>
    <mergeCell ref="AF38:AG38"/>
    <mergeCell ref="AH38:AI38"/>
    <mergeCell ref="BO35:BP35"/>
    <mergeCell ref="AS35:AT35"/>
    <mergeCell ref="BI35:BJ35"/>
    <mergeCell ref="AF36:AG36"/>
    <mergeCell ref="AM35:AN35"/>
    <mergeCell ref="AX36:AY36"/>
    <mergeCell ref="AZ36:BA36"/>
    <mergeCell ref="AV36:AW36"/>
    <mergeCell ref="BB36:BC36"/>
    <mergeCell ref="AS36:AT36"/>
    <mergeCell ref="AM38:AN38"/>
    <mergeCell ref="AS38:AT38"/>
    <mergeCell ref="AQ36:AR36"/>
    <mergeCell ref="W36:X36"/>
    <mergeCell ref="BQ38:BR38"/>
    <mergeCell ref="BQ36:BR36"/>
    <mergeCell ref="BF38:BG38"/>
    <mergeCell ref="BM38:BN38"/>
    <mergeCell ref="AX38:AY38"/>
    <mergeCell ref="AB38:AC38"/>
    <mergeCell ref="W38:X38"/>
    <mergeCell ref="BD36:BE36"/>
    <mergeCell ref="BO38:BP38"/>
    <mergeCell ref="BK38:BL38"/>
    <mergeCell ref="AV28:BP28"/>
    <mergeCell ref="AZ23:AZ24"/>
    <mergeCell ref="AY23:AY24"/>
    <mergeCell ref="BI36:BJ36"/>
    <mergeCell ref="BK35:BL35"/>
    <mergeCell ref="BM35:BN35"/>
    <mergeCell ref="BF35:BG35"/>
    <mergeCell ref="BF36:BG36"/>
    <mergeCell ref="BD23:BD24"/>
    <mergeCell ref="AV23:AV24"/>
    <mergeCell ref="BM36:BN36"/>
    <mergeCell ref="BO36:BP36"/>
    <mergeCell ref="AV35:AW35"/>
    <mergeCell ref="AZ30:BE30"/>
    <mergeCell ref="AZ31:BA33"/>
    <mergeCell ref="BD31:BE33"/>
    <mergeCell ref="BE23:BE24"/>
    <mergeCell ref="AX23:AX24"/>
    <mergeCell ref="AO23:AO24"/>
    <mergeCell ref="T23:T24"/>
    <mergeCell ref="AR23:AR24"/>
    <mergeCell ref="AQ23:AQ24"/>
    <mergeCell ref="AG23:AG24"/>
    <mergeCell ref="AI23:AI24"/>
    <mergeCell ref="AF23:AF24"/>
    <mergeCell ref="AP23:AP24"/>
    <mergeCell ref="AA23:AA24"/>
    <mergeCell ref="X23:X24"/>
    <mergeCell ref="BA23:BA24"/>
    <mergeCell ref="Q23:Q24"/>
    <mergeCell ref="M23:M24"/>
    <mergeCell ref="AD23:AD24"/>
    <mergeCell ref="AE23:AE24"/>
    <mergeCell ref="AB23:AB24"/>
    <mergeCell ref="S23:S24"/>
    <mergeCell ref="AC23:AC24"/>
    <mergeCell ref="W23:W24"/>
    <mergeCell ref="Y23:Y24"/>
    <mergeCell ref="B12:M12"/>
    <mergeCell ref="BB23:BB24"/>
    <mergeCell ref="BC23:BC24"/>
    <mergeCell ref="B2:M2"/>
    <mergeCell ref="R2:BL2"/>
    <mergeCell ref="AW4:BH5"/>
    <mergeCell ref="B10:M11"/>
    <mergeCell ref="BA18:BE18"/>
    <mergeCell ref="AW18:AZ18"/>
    <mergeCell ref="AA18:AE18"/>
    <mergeCell ref="BF23:BF24"/>
    <mergeCell ref="B13:M13"/>
    <mergeCell ref="N23:N24"/>
    <mergeCell ref="O23:O24"/>
    <mergeCell ref="P23:P24"/>
    <mergeCell ref="M18:M20"/>
    <mergeCell ref="N18:R18"/>
    <mergeCell ref="AJ18:AM18"/>
    <mergeCell ref="AN18:AR18"/>
    <mergeCell ref="AS18:AV18"/>
    <mergeCell ref="U23:U24"/>
    <mergeCell ref="V23:V24"/>
    <mergeCell ref="S18:V18"/>
    <mergeCell ref="AF18:AI18"/>
    <mergeCell ref="AS23:AS24"/>
    <mergeCell ref="AW23:AW24"/>
    <mergeCell ref="AH23:AH24"/>
    <mergeCell ref="AU23:AU24"/>
    <mergeCell ref="Z23:Z24"/>
    <mergeCell ref="AN23:AN24"/>
    <mergeCell ref="W18:Z18"/>
    <mergeCell ref="U29:V33"/>
    <mergeCell ref="Z29:AA33"/>
    <mergeCell ref="AD30:AI30"/>
    <mergeCell ref="BF29:BG33"/>
    <mergeCell ref="BB31:BC33"/>
    <mergeCell ref="AD31:AE33"/>
    <mergeCell ref="AO29:AP33"/>
    <mergeCell ref="BF18:BI18"/>
    <mergeCell ref="AT23:AT24"/>
    <mergeCell ref="BG23:BG24"/>
    <mergeCell ref="BM31:BN33"/>
    <mergeCell ref="BO31:BP33"/>
    <mergeCell ref="BI29:BJ33"/>
    <mergeCell ref="BK29:BL33"/>
    <mergeCell ref="BQ29:BR29"/>
    <mergeCell ref="BH23:BH24"/>
    <mergeCell ref="BI23:BI24"/>
    <mergeCell ref="O38:P38"/>
    <mergeCell ref="U38:V38"/>
    <mergeCell ref="Q38:R38"/>
    <mergeCell ref="S38:T38"/>
    <mergeCell ref="BQ30:BR30"/>
    <mergeCell ref="BM29:BP30"/>
    <mergeCell ref="BK36:BL36"/>
    <mergeCell ref="BQ31:BR31"/>
    <mergeCell ref="BQ35:BR35"/>
    <mergeCell ref="AX30:AY33"/>
    <mergeCell ref="AZ35:BA35"/>
    <mergeCell ref="BB35:BC35"/>
    <mergeCell ref="BQ43:BR43"/>
    <mergeCell ref="AB48:AC48"/>
    <mergeCell ref="AS43:AT43"/>
    <mergeCell ref="AV43:AW43"/>
    <mergeCell ref="AQ45:AR45"/>
    <mergeCell ref="AF45:AG45"/>
    <mergeCell ref="AV48:AW48"/>
    <mergeCell ref="BK48:BL48"/>
    <mergeCell ref="AV46:AW46"/>
    <mergeCell ref="AQ46:AR46"/>
    <mergeCell ref="AS46:AT46"/>
    <mergeCell ref="AZ46:BA46"/>
    <mergeCell ref="AS45:AT45"/>
    <mergeCell ref="AX46:AY46"/>
    <mergeCell ref="AQ54:AY54"/>
    <mergeCell ref="BO43:BP43"/>
    <mergeCell ref="AX50:AY50"/>
    <mergeCell ref="AV49:AW49"/>
    <mergeCell ref="AX49:AY49"/>
    <mergeCell ref="BK43:BL43"/>
    <mergeCell ref="AZ43:BA43"/>
    <mergeCell ref="BB43:BC43"/>
    <mergeCell ref="BD43:BE43"/>
    <mergeCell ref="BF43:BG43"/>
    <mergeCell ref="AX45:AY45"/>
    <mergeCell ref="AZ45:BA45"/>
    <mergeCell ref="BB46:BC46"/>
    <mergeCell ref="BF45:BG45"/>
    <mergeCell ref="AZ44:BA44"/>
    <mergeCell ref="BB45:BC45"/>
    <mergeCell ref="AX44:AY44"/>
    <mergeCell ref="BO52:BP52"/>
    <mergeCell ref="BD52:BE52"/>
    <mergeCell ref="BF52:BG52"/>
    <mergeCell ref="BM43:BN43"/>
    <mergeCell ref="BF46:BG46"/>
    <mergeCell ref="BD46:BE46"/>
    <mergeCell ref="BK45:BL45"/>
    <mergeCell ref="BM50:BN50"/>
    <mergeCell ref="BD50:BE50"/>
    <mergeCell ref="BF50:BG50"/>
    <mergeCell ref="Z48:AA48"/>
    <mergeCell ref="W49:X49"/>
    <mergeCell ref="AB50:AC50"/>
    <mergeCell ref="AB49:AC49"/>
    <mergeCell ref="BD48:BE48"/>
    <mergeCell ref="BF48:BG48"/>
    <mergeCell ref="AS48:AT48"/>
    <mergeCell ref="AM48:AN48"/>
    <mergeCell ref="AO48:AP48"/>
    <mergeCell ref="Q48:R48"/>
    <mergeCell ref="AO45:AP45"/>
    <mergeCell ref="AH46:AI46"/>
    <mergeCell ref="AH50:AI50"/>
    <mergeCell ref="AO49:AP49"/>
    <mergeCell ref="Q50:R50"/>
    <mergeCell ref="S50:T50"/>
    <mergeCell ref="AD50:AE50"/>
    <mergeCell ref="AO50:AP50"/>
    <mergeCell ref="Z49:AA49"/>
    <mergeCell ref="AB46:AC46"/>
    <mergeCell ref="AJ49:AK49"/>
    <mergeCell ref="AJ46:AK46"/>
    <mergeCell ref="AQ49:AR49"/>
    <mergeCell ref="AJ48:AK48"/>
    <mergeCell ref="AF48:AG48"/>
    <mergeCell ref="AD49:AE49"/>
    <mergeCell ref="BB44:BC44"/>
    <mergeCell ref="AD45:AE45"/>
    <mergeCell ref="C48:N48"/>
    <mergeCell ref="C45:N45"/>
    <mergeCell ref="U50:V50"/>
    <mergeCell ref="W50:X50"/>
    <mergeCell ref="S48:T48"/>
    <mergeCell ref="U48:V48"/>
    <mergeCell ref="W48:X48"/>
    <mergeCell ref="O48:P48"/>
    <mergeCell ref="C43:N43"/>
    <mergeCell ref="O43:P43"/>
    <mergeCell ref="Q43:R43"/>
    <mergeCell ref="S43:T43"/>
    <mergeCell ref="AB45:AC45"/>
    <mergeCell ref="BI43:BJ43"/>
    <mergeCell ref="AX43:AY43"/>
    <mergeCell ref="Q45:R45"/>
    <mergeCell ref="AH44:AI44"/>
    <mergeCell ref="Z44:AA44"/>
    <mergeCell ref="O49:P49"/>
    <mergeCell ref="C49:N49"/>
    <mergeCell ref="Q49:R49"/>
    <mergeCell ref="AV50:AW50"/>
    <mergeCell ref="AS49:AT49"/>
    <mergeCell ref="AF50:AG50"/>
    <mergeCell ref="C50:N50"/>
    <mergeCell ref="O50:P50"/>
  </mergeCells>
  <phoneticPr fontId="20" type="noConversion"/>
  <pageMargins left="0" right="0" top="0" bottom="0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5"/>
  <sheetViews>
    <sheetView topLeftCell="A8" zoomScale="75" zoomScaleNormal="60" workbookViewId="0">
      <selection activeCell="B9" sqref="B9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3.7109375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7.140625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3.5703125" style="132" customWidth="1"/>
    <col min="47" max="47" width="6.28515625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8" width="4" style="132" customWidth="1"/>
    <col min="69" max="69" width="2.28515625" style="132" customWidth="1"/>
    <col min="70" max="70" width="52.570312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hidden="1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20.2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7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85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86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 t="s">
        <v>12</v>
      </c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25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40.5" customHeight="1">
      <c r="A35" s="44">
        <v>1</v>
      </c>
      <c r="B35" s="45" t="s">
        <v>136</v>
      </c>
      <c r="C35" s="333" t="s">
        <v>137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5"/>
      <c r="O35" s="185">
        <v>3.5</v>
      </c>
      <c r="P35" s="182"/>
      <c r="Q35" s="181">
        <f>O35*30</f>
        <v>105</v>
      </c>
      <c r="R35" s="182"/>
      <c r="S35" s="185">
        <f>W35</f>
        <v>105</v>
      </c>
      <c r="T35" s="182"/>
      <c r="U35" s="185">
        <v>60</v>
      </c>
      <c r="V35" s="182"/>
      <c r="W35" s="185">
        <f>Z35+AV35</f>
        <v>105</v>
      </c>
      <c r="X35" s="182"/>
      <c r="Y35" s="158">
        <v>3.5</v>
      </c>
      <c r="Z35" s="185">
        <f>Y35*30</f>
        <v>105</v>
      </c>
      <c r="AA35" s="182"/>
      <c r="AB35" s="185">
        <f>AD35+AF35+AH35</f>
        <v>14</v>
      </c>
      <c r="AC35" s="182"/>
      <c r="AD35" s="185">
        <v>8</v>
      </c>
      <c r="AE35" s="182"/>
      <c r="AF35" s="185"/>
      <c r="AG35" s="182"/>
      <c r="AH35" s="185">
        <v>6</v>
      </c>
      <c r="AI35" s="182"/>
      <c r="AJ35" s="185">
        <f>Z35-AB35</f>
        <v>91</v>
      </c>
      <c r="AK35" s="182"/>
      <c r="AL35" s="159">
        <f>AJ35/Z35*100</f>
        <v>86.666666666666671</v>
      </c>
      <c r="AM35" s="181"/>
      <c r="AN35" s="182"/>
      <c r="AO35" s="185"/>
      <c r="AP35" s="182"/>
      <c r="AQ35" s="185"/>
      <c r="AR35" s="182"/>
      <c r="AS35" s="185">
        <v>3</v>
      </c>
      <c r="AT35" s="182"/>
      <c r="AU35" s="158"/>
      <c r="AV35" s="330"/>
      <c r="AW35" s="331"/>
      <c r="AX35" s="330"/>
      <c r="AY35" s="331"/>
      <c r="AZ35" s="330"/>
      <c r="BA35" s="331"/>
      <c r="BB35" s="330"/>
      <c r="BC35" s="331"/>
      <c r="BD35" s="330"/>
      <c r="BE35" s="331"/>
      <c r="BF35" s="330"/>
      <c r="BG35" s="331"/>
      <c r="BH35" s="47"/>
      <c r="BI35" s="332"/>
      <c r="BJ35" s="331"/>
      <c r="BK35" s="330"/>
      <c r="BL35" s="331"/>
      <c r="BM35" s="330"/>
      <c r="BN35" s="331"/>
      <c r="BO35" s="330"/>
      <c r="BP35" s="331"/>
      <c r="BQ35" s="273" t="s">
        <v>114</v>
      </c>
      <c r="BR35" s="274"/>
    </row>
    <row r="36" spans="1:70" ht="40.5" customHeight="1" thickBot="1">
      <c r="A36" s="54"/>
      <c r="B36" s="135"/>
      <c r="C36" s="286" t="s">
        <v>61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5"/>
      <c r="O36" s="177">
        <f>SUM(O35:P35)</f>
        <v>3.5</v>
      </c>
      <c r="P36" s="178"/>
      <c r="Q36" s="177">
        <f>SUM(Q35:R35)</f>
        <v>105</v>
      </c>
      <c r="R36" s="178"/>
      <c r="S36" s="177">
        <f>SUM(S35:T35)</f>
        <v>105</v>
      </c>
      <c r="T36" s="178"/>
      <c r="U36" s="177">
        <f>SUM(U35:V35)</f>
        <v>60</v>
      </c>
      <c r="V36" s="178"/>
      <c r="W36" s="177">
        <f>SUM(W35:X35)</f>
        <v>105</v>
      </c>
      <c r="X36" s="178"/>
      <c r="Y36" s="55">
        <f>SUM(Y35:Y35)</f>
        <v>3.5</v>
      </c>
      <c r="Z36" s="177">
        <f>SUM(Z35:AA35)</f>
        <v>105</v>
      </c>
      <c r="AA36" s="178"/>
      <c r="AB36" s="177">
        <f>SUM(AB35:AC35)</f>
        <v>14</v>
      </c>
      <c r="AC36" s="178"/>
      <c r="AD36" s="177">
        <f>SUM(AD35:AE35)</f>
        <v>8</v>
      </c>
      <c r="AE36" s="178"/>
      <c r="AF36" s="177">
        <f>SUM(AF35:AG35)</f>
        <v>0</v>
      </c>
      <c r="AG36" s="178"/>
      <c r="AH36" s="177">
        <f>SUM(AH35:AI35)</f>
        <v>6</v>
      </c>
      <c r="AI36" s="178"/>
      <c r="AJ36" s="177">
        <f>SUM(AJ35:AK35)</f>
        <v>91</v>
      </c>
      <c r="AK36" s="178"/>
      <c r="AL36" s="47">
        <f>AJ36/Z36*100</f>
        <v>86.666666666666671</v>
      </c>
      <c r="AM36" s="287"/>
      <c r="AN36" s="178"/>
      <c r="AO36" s="177"/>
      <c r="AP36" s="178"/>
      <c r="AQ36" s="177"/>
      <c r="AR36" s="178"/>
      <c r="AS36" s="177"/>
      <c r="AT36" s="178"/>
      <c r="AU36" s="55">
        <f>SUM(AU35:AU35)</f>
        <v>0</v>
      </c>
      <c r="AV36" s="177">
        <f>SUM(AV35:AW35)</f>
        <v>0</v>
      </c>
      <c r="AW36" s="178"/>
      <c r="AX36" s="177">
        <f>SUM(AX35:AY35)</f>
        <v>0</v>
      </c>
      <c r="AY36" s="178"/>
      <c r="AZ36" s="177">
        <f>SUM(AZ35:BA35)</f>
        <v>0</v>
      </c>
      <c r="BA36" s="178"/>
      <c r="BB36" s="177">
        <f>SUM(BB35:BC35)</f>
        <v>0</v>
      </c>
      <c r="BC36" s="178"/>
      <c r="BD36" s="177">
        <f>SUM(BD35:BE35)</f>
        <v>0</v>
      </c>
      <c r="BE36" s="178"/>
      <c r="BF36" s="177">
        <f>SUM(BF35:BG35)</f>
        <v>0</v>
      </c>
      <c r="BG36" s="178"/>
      <c r="BH36" s="136"/>
      <c r="BI36" s="284"/>
      <c r="BJ36" s="285"/>
      <c r="BK36" s="286"/>
      <c r="BL36" s="285"/>
      <c r="BM36" s="286"/>
      <c r="BN36" s="285"/>
      <c r="BO36" s="286"/>
      <c r="BP36" s="285"/>
      <c r="BQ36" s="291"/>
      <c r="BR36" s="292"/>
    </row>
    <row r="37" spans="1:70" ht="25.5" customHeight="1" thickBot="1">
      <c r="A37" s="288" t="s">
        <v>62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90"/>
    </row>
    <row r="38" spans="1:70" ht="43.5" customHeight="1">
      <c r="A38" s="44">
        <v>2</v>
      </c>
      <c r="B38" s="45" t="s">
        <v>130</v>
      </c>
      <c r="C38" s="333" t="s">
        <v>138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5"/>
      <c r="O38" s="330">
        <v>3</v>
      </c>
      <c r="P38" s="331"/>
      <c r="Q38" s="181">
        <f>O38*30</f>
        <v>90</v>
      </c>
      <c r="R38" s="182"/>
      <c r="S38" s="185">
        <f>W38</f>
        <v>90</v>
      </c>
      <c r="T38" s="182"/>
      <c r="U38" s="330"/>
      <c r="V38" s="331"/>
      <c r="W38" s="185">
        <f>Z38+AV38</f>
        <v>90</v>
      </c>
      <c r="X38" s="182"/>
      <c r="Y38" s="46">
        <v>3</v>
      </c>
      <c r="Z38" s="185">
        <f>Y38*30</f>
        <v>90</v>
      </c>
      <c r="AA38" s="182"/>
      <c r="AB38" s="185">
        <f>AD38+AF38+AH38</f>
        <v>22</v>
      </c>
      <c r="AC38" s="182"/>
      <c r="AD38" s="330">
        <v>12</v>
      </c>
      <c r="AE38" s="331"/>
      <c r="AF38" s="330"/>
      <c r="AG38" s="331"/>
      <c r="AH38" s="330">
        <v>10</v>
      </c>
      <c r="AI38" s="331"/>
      <c r="AJ38" s="185">
        <f>Z38-AB38</f>
        <v>68</v>
      </c>
      <c r="AK38" s="182"/>
      <c r="AL38" s="47"/>
      <c r="AM38" s="332"/>
      <c r="AN38" s="331"/>
      <c r="AO38" s="330"/>
      <c r="AP38" s="331"/>
      <c r="AQ38" s="330"/>
      <c r="AR38" s="331"/>
      <c r="AS38" s="330">
        <v>3</v>
      </c>
      <c r="AT38" s="331"/>
      <c r="AU38" s="46"/>
      <c r="AV38" s="330"/>
      <c r="AW38" s="331"/>
      <c r="AX38" s="330"/>
      <c r="AY38" s="331"/>
      <c r="AZ38" s="330"/>
      <c r="BA38" s="331"/>
      <c r="BB38" s="330"/>
      <c r="BC38" s="331"/>
      <c r="BD38" s="330"/>
      <c r="BE38" s="331"/>
      <c r="BF38" s="330"/>
      <c r="BG38" s="331"/>
      <c r="BH38" s="47"/>
      <c r="BI38" s="332"/>
      <c r="BJ38" s="331"/>
      <c r="BK38" s="330"/>
      <c r="BL38" s="331"/>
      <c r="BM38" s="330"/>
      <c r="BN38" s="331"/>
      <c r="BO38" s="330"/>
      <c r="BP38" s="331"/>
      <c r="BQ38" s="273" t="s">
        <v>114</v>
      </c>
      <c r="BR38" s="274"/>
    </row>
    <row r="39" spans="1:70" ht="36.75" customHeight="1">
      <c r="A39" s="44">
        <v>3</v>
      </c>
      <c r="B39" s="45" t="s">
        <v>123</v>
      </c>
      <c r="C39" s="186" t="s">
        <v>139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8"/>
      <c r="O39" s="175">
        <v>3</v>
      </c>
      <c r="P39" s="176"/>
      <c r="Q39" s="181">
        <f>O39*30</f>
        <v>90</v>
      </c>
      <c r="R39" s="182"/>
      <c r="S39" s="185">
        <f>W39</f>
        <v>90</v>
      </c>
      <c r="T39" s="182"/>
      <c r="U39" s="175"/>
      <c r="V39" s="176"/>
      <c r="W39" s="185">
        <f>Z39+AV39</f>
        <v>90</v>
      </c>
      <c r="X39" s="182"/>
      <c r="Y39" s="46">
        <v>3</v>
      </c>
      <c r="Z39" s="185">
        <f>Y39*30</f>
        <v>90</v>
      </c>
      <c r="AA39" s="182"/>
      <c r="AB39" s="185">
        <f>AD39+AF39+AH39</f>
        <v>22</v>
      </c>
      <c r="AC39" s="182"/>
      <c r="AD39" s="175">
        <v>12</v>
      </c>
      <c r="AE39" s="176"/>
      <c r="AF39" s="175"/>
      <c r="AG39" s="176"/>
      <c r="AH39" s="175">
        <v>10</v>
      </c>
      <c r="AI39" s="176"/>
      <c r="AJ39" s="185">
        <f>Z39-AB39</f>
        <v>68</v>
      </c>
      <c r="AK39" s="182"/>
      <c r="AL39" s="47"/>
      <c r="AM39" s="195"/>
      <c r="AN39" s="176"/>
      <c r="AO39" s="175"/>
      <c r="AP39" s="176"/>
      <c r="AQ39" s="175">
        <v>3</v>
      </c>
      <c r="AR39" s="176"/>
      <c r="AS39" s="175"/>
      <c r="AT39" s="176"/>
      <c r="AU39" s="46"/>
      <c r="AV39" s="175"/>
      <c r="AW39" s="176"/>
      <c r="AX39" s="175"/>
      <c r="AY39" s="176"/>
      <c r="AZ39" s="175"/>
      <c r="BA39" s="176"/>
      <c r="BB39" s="175"/>
      <c r="BC39" s="176"/>
      <c r="BD39" s="175"/>
      <c r="BE39" s="176"/>
      <c r="BF39" s="175"/>
      <c r="BG39" s="176"/>
      <c r="BH39" s="47"/>
      <c r="BI39" s="195"/>
      <c r="BJ39" s="176"/>
      <c r="BK39" s="175"/>
      <c r="BL39" s="176"/>
      <c r="BM39" s="175"/>
      <c r="BN39" s="176"/>
      <c r="BO39" s="175"/>
      <c r="BP39" s="176"/>
      <c r="BQ39" s="273" t="s">
        <v>114</v>
      </c>
      <c r="BR39" s="274"/>
    </row>
    <row r="40" spans="1:70" ht="57" customHeight="1">
      <c r="A40" s="44">
        <v>4</v>
      </c>
      <c r="B40" s="45" t="s">
        <v>126</v>
      </c>
      <c r="C40" s="186" t="s">
        <v>141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75">
        <v>3.5</v>
      </c>
      <c r="P40" s="176"/>
      <c r="Q40" s="181">
        <f>O40*30</f>
        <v>105</v>
      </c>
      <c r="R40" s="182"/>
      <c r="S40" s="185">
        <f>W40</f>
        <v>105</v>
      </c>
      <c r="T40" s="182"/>
      <c r="U40" s="175"/>
      <c r="V40" s="176"/>
      <c r="W40" s="185">
        <f>Z40+AV40</f>
        <v>105</v>
      </c>
      <c r="X40" s="182"/>
      <c r="Y40" s="46">
        <v>3.5</v>
      </c>
      <c r="Z40" s="185">
        <f>Y40*30</f>
        <v>105</v>
      </c>
      <c r="AA40" s="182"/>
      <c r="AB40" s="185">
        <f>AD40+AF40+AH40</f>
        <v>26</v>
      </c>
      <c r="AC40" s="182"/>
      <c r="AD40" s="175">
        <v>14</v>
      </c>
      <c r="AE40" s="176"/>
      <c r="AF40" s="175"/>
      <c r="AG40" s="176"/>
      <c r="AH40" s="175">
        <v>12</v>
      </c>
      <c r="AI40" s="176"/>
      <c r="AJ40" s="185">
        <f>Z40-AB40</f>
        <v>79</v>
      </c>
      <c r="AK40" s="182"/>
      <c r="AL40" s="47"/>
      <c r="AM40" s="195"/>
      <c r="AN40" s="176"/>
      <c r="AO40" s="175"/>
      <c r="AP40" s="176"/>
      <c r="AQ40" s="175"/>
      <c r="AR40" s="176"/>
      <c r="AS40" s="175" t="s">
        <v>118</v>
      </c>
      <c r="AT40" s="176"/>
      <c r="AU40" s="46"/>
      <c r="AV40" s="175"/>
      <c r="AW40" s="176"/>
      <c r="AX40" s="175"/>
      <c r="AY40" s="176"/>
      <c r="AZ40" s="175"/>
      <c r="BA40" s="176"/>
      <c r="BB40" s="175"/>
      <c r="BC40" s="176"/>
      <c r="BD40" s="175"/>
      <c r="BE40" s="176"/>
      <c r="BF40" s="175"/>
      <c r="BG40" s="176"/>
      <c r="BH40" s="47"/>
      <c r="BI40" s="195"/>
      <c r="BJ40" s="176"/>
      <c r="BK40" s="175"/>
      <c r="BL40" s="176"/>
      <c r="BM40" s="175"/>
      <c r="BN40" s="176"/>
      <c r="BO40" s="175"/>
      <c r="BP40" s="176"/>
      <c r="BQ40" s="273" t="s">
        <v>114</v>
      </c>
      <c r="BR40" s="274"/>
    </row>
    <row r="41" spans="1:70" ht="57" customHeight="1">
      <c r="A41" s="44">
        <v>4</v>
      </c>
      <c r="B41" s="45" t="s">
        <v>140</v>
      </c>
      <c r="C41" s="339" t="s">
        <v>142</v>
      </c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1"/>
      <c r="O41" s="175">
        <v>3</v>
      </c>
      <c r="P41" s="176"/>
      <c r="Q41" s="181">
        <f>O41*30</f>
        <v>90</v>
      </c>
      <c r="R41" s="182"/>
      <c r="S41" s="185">
        <f>W41</f>
        <v>90</v>
      </c>
      <c r="T41" s="182"/>
      <c r="U41" s="175"/>
      <c r="V41" s="176"/>
      <c r="W41" s="185">
        <f>Z41+AV41</f>
        <v>90</v>
      </c>
      <c r="X41" s="182"/>
      <c r="Y41" s="46">
        <v>3</v>
      </c>
      <c r="Z41" s="185">
        <f>Y41*30</f>
        <v>90</v>
      </c>
      <c r="AA41" s="182"/>
      <c r="AB41" s="185">
        <f>AD41+AF41+AH41</f>
        <v>18</v>
      </c>
      <c r="AC41" s="182"/>
      <c r="AD41" s="175">
        <v>10</v>
      </c>
      <c r="AE41" s="176"/>
      <c r="AF41" s="175"/>
      <c r="AG41" s="176"/>
      <c r="AH41" s="175">
        <v>8</v>
      </c>
      <c r="AI41" s="176"/>
      <c r="AJ41" s="185">
        <f>Z41-AB41</f>
        <v>72</v>
      </c>
      <c r="AK41" s="182"/>
      <c r="AL41" s="47"/>
      <c r="AM41" s="195"/>
      <c r="AN41" s="176"/>
      <c r="AO41" s="175"/>
      <c r="AP41" s="176"/>
      <c r="AQ41" s="175">
        <v>3</v>
      </c>
      <c r="AR41" s="176"/>
      <c r="AS41" s="175"/>
      <c r="AT41" s="176"/>
      <c r="AU41" s="46"/>
      <c r="AV41" s="175"/>
      <c r="AW41" s="176"/>
      <c r="AX41" s="175"/>
      <c r="AY41" s="176"/>
      <c r="AZ41" s="175"/>
      <c r="BA41" s="176"/>
      <c r="BB41" s="175"/>
      <c r="BC41" s="176"/>
      <c r="BD41" s="175"/>
      <c r="BE41" s="176"/>
      <c r="BF41" s="175"/>
      <c r="BG41" s="176"/>
      <c r="BH41" s="47"/>
      <c r="BI41" s="195"/>
      <c r="BJ41" s="176"/>
      <c r="BK41" s="175"/>
      <c r="BL41" s="176"/>
      <c r="BM41" s="175"/>
      <c r="BN41" s="176"/>
      <c r="BO41" s="175"/>
      <c r="BP41" s="176"/>
      <c r="BQ41" s="273" t="s">
        <v>114</v>
      </c>
      <c r="BR41" s="274"/>
    </row>
    <row r="42" spans="1:70" ht="16.5" thickBot="1">
      <c r="A42" s="44"/>
      <c r="B42" s="45"/>
      <c r="C42" s="336" t="s">
        <v>143</v>
      </c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8"/>
      <c r="O42" s="175">
        <f>SUM(O38:P41)</f>
        <v>12.5</v>
      </c>
      <c r="P42" s="176"/>
      <c r="Q42" s="175">
        <f>SUM(Q38:R41)</f>
        <v>375</v>
      </c>
      <c r="R42" s="176"/>
      <c r="S42" s="175">
        <f>SUM(S38:T41)</f>
        <v>375</v>
      </c>
      <c r="T42" s="176"/>
      <c r="U42" s="175">
        <f>SUM(U38:V41)</f>
        <v>0</v>
      </c>
      <c r="V42" s="176"/>
      <c r="W42" s="175">
        <f t="shared" ref="W42:AD42" si="0">SUM(W38:X41)</f>
        <v>375</v>
      </c>
      <c r="X42" s="176"/>
      <c r="Y42" s="46">
        <f>SUM(Y38:Y41)</f>
        <v>12.5</v>
      </c>
      <c r="Z42" s="175">
        <f t="shared" si="0"/>
        <v>375</v>
      </c>
      <c r="AA42" s="176"/>
      <c r="AB42" s="175">
        <f t="shared" si="0"/>
        <v>88</v>
      </c>
      <c r="AC42" s="176"/>
      <c r="AD42" s="175">
        <f t="shared" si="0"/>
        <v>48</v>
      </c>
      <c r="AE42" s="176"/>
      <c r="AF42" s="175"/>
      <c r="AG42" s="176"/>
      <c r="AH42" s="175">
        <f>SUM(AH38:AI41)</f>
        <v>40</v>
      </c>
      <c r="AI42" s="176"/>
      <c r="AJ42" s="175">
        <f>SUM(AJ38:AK41)</f>
        <v>287</v>
      </c>
      <c r="AK42" s="176"/>
      <c r="AL42" s="47"/>
      <c r="AM42" s="195"/>
      <c r="AN42" s="176"/>
      <c r="AO42" s="175"/>
      <c r="AP42" s="176"/>
      <c r="AQ42" s="175"/>
      <c r="AR42" s="176"/>
      <c r="AS42" s="175"/>
      <c r="AT42" s="176"/>
      <c r="AU42" s="46"/>
      <c r="AV42" s="175"/>
      <c r="AW42" s="176"/>
      <c r="AX42" s="175"/>
      <c r="AY42" s="176"/>
      <c r="AZ42" s="175"/>
      <c r="BA42" s="176"/>
      <c r="BB42" s="175"/>
      <c r="BC42" s="176"/>
      <c r="BD42" s="175"/>
      <c r="BE42" s="176"/>
      <c r="BF42" s="175"/>
      <c r="BG42" s="176"/>
      <c r="BH42" s="47"/>
      <c r="BI42" s="195"/>
      <c r="BJ42" s="176"/>
      <c r="BK42" s="175"/>
      <c r="BL42" s="176"/>
      <c r="BM42" s="175"/>
      <c r="BN42" s="176"/>
      <c r="BO42" s="175"/>
      <c r="BP42" s="176"/>
      <c r="BQ42" s="273" t="s">
        <v>114</v>
      </c>
      <c r="BR42" s="274"/>
    </row>
    <row r="43" spans="1:70" ht="14.25" customHeight="1" thickBot="1">
      <c r="A43" s="288" t="s">
        <v>63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60"/>
    </row>
    <row r="44" spans="1:70" ht="15.75" customHeight="1">
      <c r="A44" s="44">
        <v>5</v>
      </c>
      <c r="B44" s="45" t="s">
        <v>89</v>
      </c>
      <c r="C44" s="293" t="s">
        <v>90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>
        <v>6</v>
      </c>
      <c r="P44" s="274"/>
      <c r="Q44" s="296">
        <f>O44*30</f>
        <v>180</v>
      </c>
      <c r="R44" s="274"/>
      <c r="S44" s="295">
        <f>W44</f>
        <v>180</v>
      </c>
      <c r="T44" s="274"/>
      <c r="U44" s="295"/>
      <c r="V44" s="274"/>
      <c r="W44" s="295">
        <f>Z44+AV44</f>
        <v>180</v>
      </c>
      <c r="X44" s="274"/>
      <c r="Y44" s="46">
        <v>6</v>
      </c>
      <c r="Z44" s="295">
        <f>Y44*30</f>
        <v>180</v>
      </c>
      <c r="AA44" s="274"/>
      <c r="AB44" s="295">
        <f>AD44+AF44+AH44</f>
        <v>0</v>
      </c>
      <c r="AC44" s="274"/>
      <c r="AD44" s="295"/>
      <c r="AE44" s="274"/>
      <c r="AF44" s="295"/>
      <c r="AG44" s="274"/>
      <c r="AH44" s="295"/>
      <c r="AI44" s="274"/>
      <c r="AJ44" s="295">
        <f>Z44-AB44</f>
        <v>180</v>
      </c>
      <c r="AK44" s="274"/>
      <c r="AL44" s="47">
        <f>AJ44/Z44*100</f>
        <v>100</v>
      </c>
      <c r="AM44" s="296"/>
      <c r="AN44" s="274"/>
      <c r="AO44" s="295"/>
      <c r="AP44" s="274"/>
      <c r="AQ44" s="295"/>
      <c r="AR44" s="274"/>
      <c r="AS44" s="295" t="s">
        <v>118</v>
      </c>
      <c r="AT44" s="274"/>
      <c r="AU44" s="46"/>
      <c r="AV44" s="295">
        <f>AU44*30</f>
        <v>0</v>
      </c>
      <c r="AW44" s="274"/>
      <c r="AX44" s="295">
        <f>AZ44+BB44+BD44</f>
        <v>0</v>
      </c>
      <c r="AY44" s="294"/>
      <c r="AZ44" s="295"/>
      <c r="BA44" s="274"/>
      <c r="BB44" s="295"/>
      <c r="BC44" s="274"/>
      <c r="BD44" s="295"/>
      <c r="BE44" s="274"/>
      <c r="BF44" s="295">
        <f>AV44-AX44</f>
        <v>0</v>
      </c>
      <c r="BG44" s="274"/>
      <c r="BH44" s="47" t="e">
        <f>BF44/AV44*100</f>
        <v>#DIV/0!</v>
      </c>
      <c r="BI44" s="296"/>
      <c r="BJ44" s="274"/>
      <c r="BK44" s="295"/>
      <c r="BL44" s="297"/>
      <c r="BM44" s="295"/>
      <c r="BN44" s="274"/>
      <c r="BO44" s="295"/>
      <c r="BP44" s="297"/>
      <c r="BQ44" s="273" t="s">
        <v>114</v>
      </c>
      <c r="BR44" s="274"/>
    </row>
    <row r="45" spans="1:70" ht="2.25" hidden="1" customHeight="1">
      <c r="A45" s="44"/>
      <c r="B45" s="45"/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5"/>
      <c r="P45" s="274"/>
      <c r="Q45" s="296"/>
      <c r="R45" s="274"/>
      <c r="S45" s="295"/>
      <c r="T45" s="274"/>
      <c r="U45" s="295"/>
      <c r="V45" s="274"/>
      <c r="W45" s="295"/>
      <c r="X45" s="274"/>
      <c r="Y45" s="46"/>
      <c r="Z45" s="295"/>
      <c r="AA45" s="274"/>
      <c r="AB45" s="295"/>
      <c r="AC45" s="274"/>
      <c r="AD45" s="295"/>
      <c r="AE45" s="274"/>
      <c r="AF45" s="295"/>
      <c r="AG45" s="274"/>
      <c r="AH45" s="295"/>
      <c r="AI45" s="274"/>
      <c r="AJ45" s="295"/>
      <c r="AK45" s="274"/>
      <c r="AL45" s="47"/>
      <c r="AM45" s="296"/>
      <c r="AN45" s="274"/>
      <c r="AO45" s="295"/>
      <c r="AP45" s="274"/>
      <c r="AQ45" s="295"/>
      <c r="AR45" s="274"/>
      <c r="AS45" s="295"/>
      <c r="AT45" s="274"/>
      <c r="AU45" s="46"/>
      <c r="AV45" s="295"/>
      <c r="AW45" s="274"/>
      <c r="AX45" s="295"/>
      <c r="AY45" s="294"/>
      <c r="AZ45" s="295"/>
      <c r="BA45" s="274"/>
      <c r="BB45" s="295"/>
      <c r="BC45" s="274"/>
      <c r="BD45" s="295"/>
      <c r="BE45" s="274"/>
      <c r="BF45" s="295"/>
      <c r="BG45" s="274"/>
      <c r="BH45" s="47"/>
      <c r="BI45" s="296"/>
      <c r="BJ45" s="274"/>
      <c r="BK45" s="295"/>
      <c r="BL45" s="297"/>
      <c r="BM45" s="295"/>
      <c r="BN45" s="274"/>
      <c r="BO45" s="295"/>
      <c r="BP45" s="297"/>
      <c r="BQ45" s="273"/>
      <c r="BR45" s="274"/>
    </row>
    <row r="46" spans="1:70" ht="15.75" hidden="1" customHeight="1">
      <c r="A46" s="44"/>
      <c r="B46" s="45"/>
      <c r="C46" s="293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  <c r="P46" s="274"/>
      <c r="Q46" s="296">
        <f>O46*30</f>
        <v>0</v>
      </c>
      <c r="R46" s="274"/>
      <c r="S46" s="295">
        <f>W46</f>
        <v>0</v>
      </c>
      <c r="T46" s="274"/>
      <c r="U46" s="295"/>
      <c r="V46" s="274"/>
      <c r="W46" s="295">
        <f>Z46+AV46</f>
        <v>0</v>
      </c>
      <c r="X46" s="274"/>
      <c r="Y46" s="46"/>
      <c r="Z46" s="295">
        <f>Y46*30</f>
        <v>0</v>
      </c>
      <c r="AA46" s="274"/>
      <c r="AB46" s="295">
        <f>AD46+AF46+AH46</f>
        <v>0</v>
      </c>
      <c r="AC46" s="274"/>
      <c r="AD46" s="295"/>
      <c r="AE46" s="274"/>
      <c r="AF46" s="295"/>
      <c r="AG46" s="274"/>
      <c r="AH46" s="295"/>
      <c r="AI46" s="274"/>
      <c r="AJ46" s="295">
        <f>Z46-AB46</f>
        <v>0</v>
      </c>
      <c r="AK46" s="274"/>
      <c r="AL46" s="47" t="e">
        <f>AJ46/Z46*100</f>
        <v>#DIV/0!</v>
      </c>
      <c r="AM46" s="296"/>
      <c r="AN46" s="274"/>
      <c r="AO46" s="295"/>
      <c r="AP46" s="274"/>
      <c r="AQ46" s="295"/>
      <c r="AR46" s="274"/>
      <c r="AS46" s="295"/>
      <c r="AT46" s="274"/>
      <c r="AU46" s="46"/>
      <c r="AV46" s="295">
        <f>AU46*30</f>
        <v>0</v>
      </c>
      <c r="AW46" s="274"/>
      <c r="AX46" s="295">
        <f>AZ46+BB46+BD46</f>
        <v>0</v>
      </c>
      <c r="AY46" s="294"/>
      <c r="AZ46" s="295"/>
      <c r="BA46" s="274"/>
      <c r="BB46" s="295"/>
      <c r="BC46" s="274"/>
      <c r="BD46" s="295"/>
      <c r="BE46" s="274"/>
      <c r="BF46" s="295">
        <f>AV46-AX46</f>
        <v>0</v>
      </c>
      <c r="BG46" s="274"/>
      <c r="BH46" s="47" t="e">
        <f>BF46/AV46*100</f>
        <v>#DIV/0!</v>
      </c>
      <c r="BI46" s="296"/>
      <c r="BJ46" s="274"/>
      <c r="BK46" s="295"/>
      <c r="BL46" s="297"/>
      <c r="BM46" s="295"/>
      <c r="BN46" s="274"/>
      <c r="BO46" s="295"/>
      <c r="BP46" s="297"/>
      <c r="BQ46" s="273"/>
      <c r="BR46" s="274"/>
    </row>
    <row r="47" spans="1:70" ht="16.5" customHeight="1" thickBot="1">
      <c r="A47" s="54"/>
      <c r="B47" s="135"/>
      <c r="C47" s="286" t="s">
        <v>61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298"/>
      <c r="O47" s="177">
        <f>SUM(O44:P46)</f>
        <v>6</v>
      </c>
      <c r="P47" s="298"/>
      <c r="Q47" s="177">
        <f>SUM(Q44:R46)</f>
        <v>180</v>
      </c>
      <c r="R47" s="298"/>
      <c r="S47" s="177">
        <f>SUM(S44:T46)</f>
        <v>180</v>
      </c>
      <c r="T47" s="298"/>
      <c r="U47" s="177">
        <f>SUM(U44:V46)</f>
        <v>0</v>
      </c>
      <c r="V47" s="298"/>
      <c r="W47" s="177">
        <f>SUM(W44:X46)</f>
        <v>180</v>
      </c>
      <c r="X47" s="298"/>
      <c r="Y47" s="56">
        <f>SUM(Y44:Y46)</f>
        <v>6</v>
      </c>
      <c r="Z47" s="177">
        <f>SUM(Z44:AA46)</f>
        <v>180</v>
      </c>
      <c r="AA47" s="298"/>
      <c r="AB47" s="177">
        <f>SUM(AB44:AC46)</f>
        <v>0</v>
      </c>
      <c r="AC47" s="298"/>
      <c r="AD47" s="177">
        <f>SUM(AD44:AE46)</f>
        <v>0</v>
      </c>
      <c r="AE47" s="298"/>
      <c r="AF47" s="177">
        <f>SUM(AF44:AG46)</f>
        <v>0</v>
      </c>
      <c r="AG47" s="298"/>
      <c r="AH47" s="177">
        <f>SUM(AH44:AI46)</f>
        <v>0</v>
      </c>
      <c r="AI47" s="298"/>
      <c r="AJ47" s="177">
        <f>SUM(AJ44:AK46)</f>
        <v>180</v>
      </c>
      <c r="AK47" s="298"/>
      <c r="AL47" s="57"/>
      <c r="AM47" s="284"/>
      <c r="AN47" s="298"/>
      <c r="AO47" s="286"/>
      <c r="AP47" s="298"/>
      <c r="AQ47" s="286"/>
      <c r="AR47" s="298"/>
      <c r="AS47" s="286"/>
      <c r="AT47" s="298"/>
      <c r="AU47" s="56">
        <f>SUM(AU44:AU46)</f>
        <v>0</v>
      </c>
      <c r="AV47" s="177">
        <f>SUM(AV44:AW46)</f>
        <v>0</v>
      </c>
      <c r="AW47" s="298"/>
      <c r="AX47" s="177">
        <f>SUM(AX44:AY46)</f>
        <v>0</v>
      </c>
      <c r="AY47" s="298"/>
      <c r="AZ47" s="177">
        <f>SUM(AZ44:BA46)</f>
        <v>0</v>
      </c>
      <c r="BA47" s="298"/>
      <c r="BB47" s="177">
        <f>SUM(BB44:BC46)</f>
        <v>0</v>
      </c>
      <c r="BC47" s="298"/>
      <c r="BD47" s="177">
        <f>SUM(BD44:BE46)</f>
        <v>0</v>
      </c>
      <c r="BE47" s="298"/>
      <c r="BF47" s="177">
        <f>SUM(BF44:BG46)</f>
        <v>0</v>
      </c>
      <c r="BG47" s="298"/>
      <c r="BH47" s="47" t="e">
        <f>BF47/AV47*100</f>
        <v>#DIV/0!</v>
      </c>
      <c r="BI47" s="296"/>
      <c r="BJ47" s="274"/>
      <c r="BK47" s="286"/>
      <c r="BL47" s="298"/>
      <c r="BM47" s="286"/>
      <c r="BN47" s="298"/>
      <c r="BO47" s="286"/>
      <c r="BP47" s="298"/>
      <c r="BQ47" s="291"/>
      <c r="BR47" s="298"/>
    </row>
    <row r="48" spans="1:70" ht="14.25" customHeight="1" thickBot="1">
      <c r="A48" s="288" t="s">
        <v>64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60"/>
    </row>
    <row r="49" spans="1:70" ht="48.75" customHeight="1">
      <c r="A49" s="44">
        <v>6</v>
      </c>
      <c r="B49" s="45" t="s">
        <v>91</v>
      </c>
      <c r="C49" s="320" t="s">
        <v>182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295">
        <v>33</v>
      </c>
      <c r="P49" s="274"/>
      <c r="Q49" s="296">
        <f>O49*30</f>
        <v>990</v>
      </c>
      <c r="R49" s="274"/>
      <c r="S49" s="295">
        <f>W49</f>
        <v>240</v>
      </c>
      <c r="T49" s="274"/>
      <c r="U49" s="295"/>
      <c r="V49" s="274"/>
      <c r="W49" s="295">
        <f>Z49+AV49</f>
        <v>240</v>
      </c>
      <c r="X49" s="274"/>
      <c r="Y49" s="46">
        <v>8</v>
      </c>
      <c r="Z49" s="295">
        <f>Y49*30</f>
        <v>240</v>
      </c>
      <c r="AA49" s="274"/>
      <c r="AB49" s="295">
        <f>AD49+AF49+AH49</f>
        <v>0</v>
      </c>
      <c r="AC49" s="274"/>
      <c r="AD49" s="295"/>
      <c r="AE49" s="274"/>
      <c r="AF49" s="295"/>
      <c r="AG49" s="274"/>
      <c r="AH49" s="295"/>
      <c r="AI49" s="274"/>
      <c r="AJ49" s="295">
        <f>Z49-AB49</f>
        <v>240</v>
      </c>
      <c r="AK49" s="274"/>
      <c r="AL49" s="47">
        <f>AJ49/Z49*100</f>
        <v>100</v>
      </c>
      <c r="AM49" s="296"/>
      <c r="AN49" s="274"/>
      <c r="AO49" s="295"/>
      <c r="AP49" s="274"/>
      <c r="AQ49" s="295"/>
      <c r="AR49" s="274"/>
      <c r="AS49" s="295"/>
      <c r="AT49" s="274"/>
      <c r="AU49" s="46"/>
      <c r="AV49" s="295">
        <f>AU49*30</f>
        <v>0</v>
      </c>
      <c r="AW49" s="274"/>
      <c r="AX49" s="295">
        <f>AZ49+BB49+BD49</f>
        <v>0</v>
      </c>
      <c r="AY49" s="294"/>
      <c r="AZ49" s="295"/>
      <c r="BA49" s="274"/>
      <c r="BB49" s="295"/>
      <c r="BC49" s="274"/>
      <c r="BD49" s="295"/>
      <c r="BE49" s="274"/>
      <c r="BF49" s="295">
        <f>AV49-AX49</f>
        <v>0</v>
      </c>
      <c r="BG49" s="274"/>
      <c r="BH49" s="47" t="e">
        <f>BF49/AV49*100</f>
        <v>#DIV/0!</v>
      </c>
      <c r="BI49" s="296"/>
      <c r="BJ49" s="274"/>
      <c r="BK49" s="295"/>
      <c r="BL49" s="297"/>
      <c r="BM49" s="295"/>
      <c r="BN49" s="274"/>
      <c r="BO49" s="295"/>
      <c r="BP49" s="297"/>
      <c r="BQ49" s="273" t="s">
        <v>114</v>
      </c>
      <c r="BR49" s="274"/>
    </row>
    <row r="50" spans="1:70" ht="16.5" customHeight="1" thickBot="1">
      <c r="A50" s="58"/>
      <c r="B50" s="59"/>
      <c r="C50" s="318" t="s">
        <v>61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4"/>
      <c r="O50" s="313">
        <f>SUM(O49:P49)</f>
        <v>33</v>
      </c>
      <c r="P50" s="314"/>
      <c r="Q50" s="313">
        <f>SUM(Q49:R49)</f>
        <v>990</v>
      </c>
      <c r="R50" s="314"/>
      <c r="S50" s="313">
        <f>SUM(S49:T49)</f>
        <v>240</v>
      </c>
      <c r="T50" s="314"/>
      <c r="U50" s="313">
        <f>SUM(U49:V49)</f>
        <v>0</v>
      </c>
      <c r="V50" s="314"/>
      <c r="W50" s="313">
        <f>SUM(W49:X49)</f>
        <v>240</v>
      </c>
      <c r="X50" s="314"/>
      <c r="Y50" s="60">
        <f>SUM(Y49)</f>
        <v>8</v>
      </c>
      <c r="Z50" s="313">
        <f>SUM(Z49:AA49)</f>
        <v>240</v>
      </c>
      <c r="AA50" s="314"/>
      <c r="AB50" s="313">
        <f>SUM(AB49:AC49)</f>
        <v>0</v>
      </c>
      <c r="AC50" s="314"/>
      <c r="AD50" s="313">
        <f>SUM(AD49:AE49)</f>
        <v>0</v>
      </c>
      <c r="AE50" s="314"/>
      <c r="AF50" s="313">
        <f>SUM(AF49:AG49)</f>
        <v>0</v>
      </c>
      <c r="AG50" s="314"/>
      <c r="AH50" s="313">
        <f>SUM(AH49:AI49)</f>
        <v>0</v>
      </c>
      <c r="AI50" s="314"/>
      <c r="AJ50" s="313">
        <f>SUM(AJ49:AK49)</f>
        <v>240</v>
      </c>
      <c r="AK50" s="314"/>
      <c r="AL50" s="61"/>
      <c r="AM50" s="62"/>
      <c r="AN50" s="63"/>
      <c r="AO50" s="315"/>
      <c r="AP50" s="316"/>
      <c r="AQ50" s="315"/>
      <c r="AR50" s="316"/>
      <c r="AS50" s="315"/>
      <c r="AT50" s="316"/>
      <c r="AU50" s="60">
        <f>SUM(AU49)</f>
        <v>0</v>
      </c>
      <c r="AV50" s="313">
        <f>SUM(AV49:AW49)</f>
        <v>0</v>
      </c>
      <c r="AW50" s="314"/>
      <c r="AX50" s="313">
        <f>SUM(AX49:AY49)</f>
        <v>0</v>
      </c>
      <c r="AY50" s="314"/>
      <c r="AZ50" s="313">
        <f>SUM(AZ49:BA49)</f>
        <v>0</v>
      </c>
      <c r="BA50" s="314"/>
      <c r="BB50" s="313">
        <f>SUM(BB49:BC49)</f>
        <v>0</v>
      </c>
      <c r="BC50" s="314"/>
      <c r="BD50" s="313">
        <f>SUM(BD49:BE49)</f>
        <v>0</v>
      </c>
      <c r="BE50" s="314"/>
      <c r="BF50" s="313">
        <f>SUM(BF49:BG49)</f>
        <v>0</v>
      </c>
      <c r="BG50" s="314"/>
      <c r="BH50" s="51" t="e">
        <f>BF50/AV50*100</f>
        <v>#DIV/0!</v>
      </c>
      <c r="BI50" s="327"/>
      <c r="BJ50" s="203"/>
      <c r="BK50" s="318"/>
      <c r="BL50" s="314"/>
      <c r="BM50" s="318"/>
      <c r="BN50" s="314"/>
      <c r="BO50" s="318"/>
      <c r="BP50" s="314"/>
      <c r="BQ50" s="328"/>
      <c r="BR50" s="314"/>
    </row>
    <row r="51" spans="1:70" ht="18" customHeight="1" thickTop="1" thickBot="1">
      <c r="A51" s="64"/>
      <c r="B51" s="144"/>
      <c r="C51" s="311" t="s">
        <v>65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12"/>
      <c r="O51" s="311">
        <f>O50+O47+O42+O36</f>
        <v>55</v>
      </c>
      <c r="P51" s="312"/>
      <c r="Q51" s="311">
        <f>Q50+Q47+Q42+Q36</f>
        <v>1650</v>
      </c>
      <c r="R51" s="312"/>
      <c r="S51" s="311">
        <f>S50+S47+S42+S36</f>
        <v>900</v>
      </c>
      <c r="T51" s="312"/>
      <c r="U51" s="311">
        <f>U50+U47+U42+U36</f>
        <v>60</v>
      </c>
      <c r="V51" s="312"/>
      <c r="W51" s="311">
        <f>W50+W47+W42+W36</f>
        <v>900</v>
      </c>
      <c r="X51" s="312"/>
      <c r="Y51" s="65">
        <f>Y50+Y47+Y42+Y36</f>
        <v>30</v>
      </c>
      <c r="Z51" s="311">
        <f>Z50+Z47+Z42+Z36</f>
        <v>900</v>
      </c>
      <c r="AA51" s="312"/>
      <c r="AB51" s="311">
        <f>AB50+AB47+AB42+AB36</f>
        <v>102</v>
      </c>
      <c r="AC51" s="312"/>
      <c r="AD51" s="311">
        <f>AD50+AD47+AD42+AD36</f>
        <v>56</v>
      </c>
      <c r="AE51" s="312"/>
      <c r="AF51" s="311">
        <f>AF50+AF47+AF42+AF36</f>
        <v>0</v>
      </c>
      <c r="AG51" s="312"/>
      <c r="AH51" s="311">
        <f>AH50+AH47+AH42+AH36</f>
        <v>46</v>
      </c>
      <c r="AI51" s="312"/>
      <c r="AJ51" s="311">
        <f>AJ50+AJ47+AJ42+AJ36</f>
        <v>798</v>
      </c>
      <c r="AK51" s="312"/>
      <c r="AL51" s="139"/>
      <c r="AM51" s="317"/>
      <c r="AN51" s="312"/>
      <c r="AO51" s="311"/>
      <c r="AP51" s="312"/>
      <c r="AQ51" s="311">
        <v>2</v>
      </c>
      <c r="AR51" s="312"/>
      <c r="AS51" s="311">
        <v>4</v>
      </c>
      <c r="AT51" s="312"/>
      <c r="AU51" s="65"/>
      <c r="AV51" s="311"/>
      <c r="AW51" s="312"/>
      <c r="AX51" s="311"/>
      <c r="AY51" s="312"/>
      <c r="AZ51" s="311"/>
      <c r="BA51" s="312"/>
      <c r="BB51" s="311"/>
      <c r="BC51" s="312"/>
      <c r="BD51" s="311"/>
      <c r="BE51" s="312"/>
      <c r="BF51" s="311"/>
      <c r="BG51" s="312"/>
      <c r="BH51" s="139"/>
      <c r="BI51" s="317"/>
      <c r="BJ51" s="312"/>
      <c r="BK51" s="311"/>
      <c r="BL51" s="312"/>
      <c r="BM51" s="311"/>
      <c r="BN51" s="312"/>
      <c r="BO51" s="311"/>
      <c r="BP51" s="312"/>
      <c r="BQ51" s="323"/>
      <c r="BR51" s="312"/>
    </row>
    <row r="52" spans="1:70" ht="16.5" customHeight="1" thickBot="1">
      <c r="A52" s="288" t="s">
        <v>66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60"/>
    </row>
    <row r="53" spans="1:70" ht="15.75" customHeight="1">
      <c r="A53" s="44"/>
      <c r="B53" s="45"/>
      <c r="C53" s="293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5"/>
      <c r="P53" s="274"/>
      <c r="Q53" s="296"/>
      <c r="R53" s="274"/>
      <c r="S53" s="295"/>
      <c r="T53" s="274"/>
      <c r="U53" s="295"/>
      <c r="V53" s="274"/>
      <c r="W53" s="295"/>
      <c r="X53" s="274"/>
      <c r="Y53" s="46"/>
      <c r="Z53" s="295"/>
      <c r="AA53" s="274"/>
      <c r="AB53" s="295"/>
      <c r="AC53" s="274"/>
      <c r="AD53" s="295"/>
      <c r="AE53" s="274"/>
      <c r="AF53" s="295"/>
      <c r="AG53" s="274"/>
      <c r="AH53" s="295"/>
      <c r="AI53" s="274"/>
      <c r="AJ53" s="295"/>
      <c r="AK53" s="274"/>
      <c r="AL53" s="47"/>
      <c r="AM53" s="296"/>
      <c r="AN53" s="274"/>
      <c r="AO53" s="295"/>
      <c r="AP53" s="274"/>
      <c r="AQ53" s="305"/>
      <c r="AR53" s="274"/>
      <c r="AS53" s="305"/>
      <c r="AT53" s="274"/>
      <c r="AU53" s="46"/>
      <c r="AV53" s="295"/>
      <c r="AW53" s="274"/>
      <c r="AX53" s="295"/>
      <c r="AY53" s="294"/>
      <c r="AZ53" s="295"/>
      <c r="BA53" s="274"/>
      <c r="BB53" s="295"/>
      <c r="BC53" s="274"/>
      <c r="BD53" s="295"/>
      <c r="BE53" s="274"/>
      <c r="BF53" s="295"/>
      <c r="BG53" s="274"/>
      <c r="BH53" s="47"/>
      <c r="BI53" s="296"/>
      <c r="BJ53" s="274"/>
      <c r="BK53" s="295"/>
      <c r="BL53" s="297"/>
      <c r="BM53" s="305"/>
      <c r="BN53" s="274"/>
      <c r="BO53" s="305"/>
      <c r="BP53" s="297"/>
      <c r="BQ53" s="273"/>
      <c r="BR53" s="274"/>
    </row>
    <row r="54" spans="1:70" ht="16.5" customHeight="1" thickBot="1">
      <c r="A54" s="66"/>
      <c r="B54" s="138"/>
      <c r="C54" s="140"/>
      <c r="D54" s="140"/>
      <c r="E54" s="140"/>
      <c r="F54" s="140"/>
      <c r="G54" s="140"/>
      <c r="H54" s="140"/>
      <c r="I54" s="140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307" t="s">
        <v>67</v>
      </c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66"/>
      <c r="AL54" s="140"/>
      <c r="AM54" s="66"/>
      <c r="AN54" s="66"/>
      <c r="AO54" s="66"/>
      <c r="AP54" s="66"/>
      <c r="AQ54" s="66"/>
      <c r="AR54" s="66"/>
      <c r="AS54" s="66"/>
      <c r="AT54" s="66"/>
      <c r="AU54" s="67"/>
      <c r="AV54" s="66"/>
      <c r="AW54" s="66"/>
      <c r="AX54" s="66"/>
      <c r="AY54" s="66"/>
      <c r="AZ54" s="66"/>
      <c r="BA54" s="307" t="s">
        <v>68</v>
      </c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140"/>
      <c r="BN54" s="140"/>
      <c r="BO54" s="140"/>
      <c r="BP54" s="66"/>
      <c r="BQ54" s="66"/>
      <c r="BR54" s="66"/>
    </row>
    <row r="55" spans="1:70" ht="32.25" customHeight="1" thickBot="1">
      <c r="A55" s="66"/>
      <c r="B55" s="138"/>
      <c r="C55" s="140"/>
      <c r="D55" s="140"/>
      <c r="E55" s="140"/>
      <c r="F55" s="140"/>
      <c r="G55" s="68" t="s">
        <v>34</v>
      </c>
      <c r="H55" s="258" t="s">
        <v>69</v>
      </c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60"/>
      <c r="AH55" s="258" t="s">
        <v>70</v>
      </c>
      <c r="AI55" s="259"/>
      <c r="AJ55" s="259"/>
      <c r="AK55" s="260"/>
      <c r="AL55" s="258" t="s">
        <v>71</v>
      </c>
      <c r="AM55" s="259"/>
      <c r="AN55" s="259"/>
      <c r="AO55" s="259"/>
      <c r="AP55" s="260"/>
      <c r="AQ55" s="258" t="s">
        <v>72</v>
      </c>
      <c r="AR55" s="259"/>
      <c r="AS55" s="259"/>
      <c r="AT55" s="259"/>
      <c r="AU55" s="259"/>
      <c r="AV55" s="259"/>
      <c r="AW55" s="259"/>
      <c r="AX55" s="259"/>
      <c r="AY55" s="260"/>
      <c r="AZ55" s="140"/>
      <c r="BA55" s="258" t="s">
        <v>73</v>
      </c>
      <c r="BB55" s="259"/>
      <c r="BC55" s="259"/>
      <c r="BD55" s="259"/>
      <c r="BE55" s="259"/>
      <c r="BF55" s="259"/>
      <c r="BG55" s="259"/>
      <c r="BH55" s="259"/>
      <c r="BI55" s="259"/>
      <c r="BJ55" s="260"/>
      <c r="BK55" s="258" t="s">
        <v>74</v>
      </c>
      <c r="BL55" s="259"/>
      <c r="BM55" s="259"/>
      <c r="BN55" s="259"/>
      <c r="BO55" s="259"/>
      <c r="BP55" s="259"/>
      <c r="BQ55" s="260"/>
      <c r="BR55" s="69"/>
    </row>
    <row r="56" spans="1:70" ht="16.5" customHeight="1" thickBot="1">
      <c r="A56" s="66"/>
      <c r="B56" s="138"/>
      <c r="C56" s="140"/>
      <c r="D56" s="140"/>
      <c r="E56" s="140"/>
      <c r="F56" s="140"/>
      <c r="G56" s="68" t="s">
        <v>75</v>
      </c>
      <c r="H56" s="302" t="s">
        <v>90</v>
      </c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288">
        <v>4</v>
      </c>
      <c r="AI56" s="259"/>
      <c r="AJ56" s="259"/>
      <c r="AK56" s="260"/>
      <c r="AL56" s="288">
        <v>180</v>
      </c>
      <c r="AM56" s="259"/>
      <c r="AN56" s="259"/>
      <c r="AO56" s="259"/>
      <c r="AP56" s="260"/>
      <c r="AQ56" s="288" t="s">
        <v>95</v>
      </c>
      <c r="AR56" s="259"/>
      <c r="AS56" s="259"/>
      <c r="AT56" s="259"/>
      <c r="AU56" s="259"/>
      <c r="AV56" s="259"/>
      <c r="AW56" s="259"/>
      <c r="AX56" s="259"/>
      <c r="AY56" s="260"/>
      <c r="AZ56" s="138"/>
      <c r="BA56" s="302" t="s">
        <v>113</v>
      </c>
      <c r="BB56" s="303"/>
      <c r="BC56" s="303"/>
      <c r="BD56" s="303"/>
      <c r="BE56" s="303"/>
      <c r="BF56" s="303"/>
      <c r="BG56" s="303"/>
      <c r="BH56" s="303"/>
      <c r="BI56" s="303"/>
      <c r="BJ56" s="304"/>
      <c r="BK56" s="288">
        <v>3</v>
      </c>
      <c r="BL56" s="289"/>
      <c r="BM56" s="289"/>
      <c r="BN56" s="289"/>
      <c r="BO56" s="289"/>
      <c r="BP56" s="289"/>
      <c r="BQ56" s="290"/>
      <c r="BR56" s="66"/>
    </row>
    <row r="57" spans="1:70" ht="16.5" thickBot="1">
      <c r="A57" s="66"/>
      <c r="B57" s="138"/>
      <c r="C57" s="140"/>
      <c r="D57" s="140"/>
      <c r="E57" s="140"/>
      <c r="F57" s="140"/>
      <c r="G57" s="172"/>
      <c r="H57" s="308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10"/>
      <c r="AH57" s="299"/>
      <c r="AI57" s="300"/>
      <c r="AJ57" s="300"/>
      <c r="AK57" s="301"/>
      <c r="AL57" s="299"/>
      <c r="AM57" s="300"/>
      <c r="AN57" s="300"/>
      <c r="AO57" s="300"/>
      <c r="AP57" s="301"/>
      <c r="AQ57" s="288"/>
      <c r="AR57" s="259"/>
      <c r="AS57" s="259"/>
      <c r="AT57" s="259"/>
      <c r="AU57" s="259"/>
      <c r="AV57" s="259"/>
      <c r="AW57" s="259"/>
      <c r="AX57" s="259"/>
      <c r="AY57" s="260"/>
      <c r="AZ57" s="138"/>
      <c r="BA57" s="302"/>
      <c r="BB57" s="303"/>
      <c r="BC57" s="303"/>
      <c r="BD57" s="303"/>
      <c r="BE57" s="303"/>
      <c r="BF57" s="303"/>
      <c r="BG57" s="303"/>
      <c r="BH57" s="303"/>
      <c r="BI57" s="303"/>
      <c r="BJ57" s="304"/>
      <c r="BK57" s="288"/>
      <c r="BL57" s="289"/>
      <c r="BM57" s="289"/>
      <c r="BN57" s="289"/>
      <c r="BO57" s="289"/>
      <c r="BP57" s="289"/>
      <c r="BQ57" s="290"/>
      <c r="BR57" s="66"/>
    </row>
    <row r="58" spans="1:70" ht="16.5" customHeight="1" thickBot="1">
      <c r="A58" s="66"/>
      <c r="B58" s="66"/>
      <c r="C58" s="66"/>
      <c r="D58" s="66"/>
      <c r="E58" s="66"/>
      <c r="F58" s="66"/>
      <c r="G58" s="68"/>
      <c r="H58" s="288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0"/>
      <c r="AH58" s="288"/>
      <c r="AI58" s="259"/>
      <c r="AJ58" s="259"/>
      <c r="AK58" s="260"/>
      <c r="AL58" s="288"/>
      <c r="AM58" s="259"/>
      <c r="AN58" s="259"/>
      <c r="AO58" s="259"/>
      <c r="AP58" s="260"/>
      <c r="AQ58" s="288"/>
      <c r="AR58" s="259"/>
      <c r="AS58" s="259"/>
      <c r="AT58" s="259"/>
      <c r="AU58" s="259"/>
      <c r="AV58" s="259"/>
      <c r="AW58" s="259"/>
      <c r="AX58" s="259"/>
      <c r="AY58" s="260"/>
      <c r="AZ58" s="138"/>
      <c r="BA58" s="288"/>
      <c r="BB58" s="289"/>
      <c r="BC58" s="289"/>
      <c r="BD58" s="289"/>
      <c r="BE58" s="289"/>
      <c r="BF58" s="289"/>
      <c r="BG58" s="289"/>
      <c r="BH58" s="289"/>
      <c r="BI58" s="289"/>
      <c r="BJ58" s="290"/>
      <c r="BK58" s="288"/>
      <c r="BL58" s="289"/>
      <c r="BM58" s="289"/>
      <c r="BN58" s="289"/>
      <c r="BO58" s="289"/>
      <c r="BP58" s="289"/>
      <c r="BQ58" s="290"/>
      <c r="BR58" s="66"/>
    </row>
    <row r="59" spans="1:70" ht="16.5" customHeight="1" thickBot="1">
      <c r="A59" s="66"/>
      <c r="B59" s="66"/>
      <c r="C59" s="66"/>
      <c r="D59" s="66"/>
      <c r="E59" s="66"/>
      <c r="F59" s="66"/>
      <c r="G59" s="68"/>
      <c r="H59" s="288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60"/>
      <c r="AH59" s="288"/>
      <c r="AI59" s="259"/>
      <c r="AJ59" s="259"/>
      <c r="AK59" s="260"/>
      <c r="AL59" s="288"/>
      <c r="AM59" s="259"/>
      <c r="AN59" s="259"/>
      <c r="AO59" s="259"/>
      <c r="AP59" s="260"/>
      <c r="AQ59" s="288"/>
      <c r="AR59" s="259"/>
      <c r="AS59" s="259"/>
      <c r="AT59" s="259"/>
      <c r="AU59" s="259"/>
      <c r="AV59" s="259"/>
      <c r="AW59" s="259"/>
      <c r="AX59" s="259"/>
      <c r="AY59" s="260"/>
      <c r="AZ59" s="138"/>
      <c r="BA59" s="288"/>
      <c r="BB59" s="259"/>
      <c r="BC59" s="259"/>
      <c r="BD59" s="259"/>
      <c r="BE59" s="259"/>
      <c r="BF59" s="259"/>
      <c r="BG59" s="259"/>
      <c r="BH59" s="259"/>
      <c r="BI59" s="259"/>
      <c r="BJ59" s="260"/>
      <c r="BK59" s="288"/>
      <c r="BL59" s="259"/>
      <c r="BM59" s="259"/>
      <c r="BN59" s="259"/>
      <c r="BO59" s="259"/>
      <c r="BP59" s="259"/>
      <c r="BQ59" s="260"/>
      <c r="BR59" s="66"/>
    </row>
    <row r="60" spans="1:7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</row>
    <row r="61" spans="1:70" s="75" customFormat="1" ht="14.25" customHeight="1">
      <c r="A61" s="124"/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  <c r="S61" s="126"/>
      <c r="T61" s="124"/>
      <c r="U61" s="124"/>
      <c r="V61" s="126"/>
      <c r="W61" s="126"/>
      <c r="X61" s="126"/>
      <c r="Y61" s="126"/>
      <c r="Z61" s="124"/>
      <c r="AA61" s="124"/>
      <c r="AB61" s="126"/>
      <c r="AC61" s="126"/>
      <c r="AD61" s="126"/>
      <c r="AE61" s="126"/>
      <c r="AF61" s="126"/>
      <c r="AG61" s="126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2"/>
      <c r="AY61" s="72"/>
      <c r="AZ61" s="72"/>
      <c r="BA61" s="72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1:70" ht="15.75" customHeight="1">
      <c r="A62" s="66"/>
      <c r="B62" s="306" t="s">
        <v>76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66"/>
      <c r="W62" s="66"/>
      <c r="X62" s="66"/>
      <c r="Y62" s="67"/>
      <c r="Z62" s="66"/>
      <c r="AA62" s="66"/>
      <c r="AB62" s="66"/>
      <c r="AC62" s="66"/>
      <c r="AD62" s="306" t="s">
        <v>77</v>
      </c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66"/>
      <c r="BR62" s="66"/>
    </row>
    <row r="63" spans="1:70" ht="15.75" customHeight="1">
      <c r="A63" s="66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66"/>
      <c r="W63" s="66"/>
      <c r="X63" s="66"/>
      <c r="Y63" s="67"/>
      <c r="Z63" s="66"/>
      <c r="AA63" s="66"/>
      <c r="AB63" s="66"/>
      <c r="AC63" s="66"/>
      <c r="AD63" s="140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</row>
    <row r="64" spans="1:70" ht="12" customHeight="1">
      <c r="A64" s="66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66"/>
      <c r="W64" s="66"/>
      <c r="X64" s="66"/>
      <c r="Y64" s="67"/>
      <c r="Z64" s="66"/>
      <c r="AA64" s="66"/>
      <c r="AB64" s="66"/>
      <c r="AC64" s="66"/>
      <c r="AD64" s="140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</row>
    <row r="65" spans="1:70" ht="15.75" customHeight="1">
      <c r="A65" s="66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66"/>
      <c r="W65" s="66"/>
      <c r="X65" s="66"/>
      <c r="Y65" s="67"/>
      <c r="Z65" s="66"/>
      <c r="AA65" s="66"/>
      <c r="AB65" s="66"/>
      <c r="AC65" s="66"/>
      <c r="AD65" s="14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</row>
    <row r="66" spans="1:70" ht="15.75" customHeight="1">
      <c r="A66" s="66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66"/>
      <c r="W66" s="66"/>
      <c r="X66" s="66"/>
      <c r="Y66" s="67"/>
      <c r="Z66" s="66"/>
      <c r="AA66" s="66"/>
      <c r="AB66" s="66"/>
      <c r="AC66" s="66"/>
      <c r="AD66" s="14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ht="15.75" customHeight="1">
      <c r="A67" s="66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66"/>
      <c r="W67" s="66"/>
      <c r="X67" s="66"/>
      <c r="Y67" s="67"/>
      <c r="Z67" s="66"/>
      <c r="AA67" s="66"/>
      <c r="AB67" s="66"/>
      <c r="AC67" s="66"/>
      <c r="AD67" s="140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</row>
    <row r="68" spans="1:70" ht="12.75" customHeight="1">
      <c r="Y68" s="70"/>
      <c r="AL68" s="71"/>
      <c r="AU68" s="70"/>
      <c r="BH68" s="71"/>
    </row>
    <row r="69" spans="1:70" s="75" customFormat="1" ht="36.75" hidden="1" customHeight="1">
      <c r="A69" s="111"/>
      <c r="B69" s="78"/>
      <c r="C69" s="78"/>
      <c r="D69" s="78"/>
      <c r="E69" s="78"/>
      <c r="F69" s="31"/>
      <c r="G69" s="78"/>
      <c r="H69" s="78"/>
      <c r="I69" s="112"/>
      <c r="J69" s="342" t="s">
        <v>96</v>
      </c>
      <c r="K69" s="343"/>
      <c r="L69" s="343"/>
      <c r="M69" s="343"/>
      <c r="N69" s="343"/>
      <c r="O69" s="343"/>
      <c r="P69" s="343"/>
      <c r="Q69" s="343"/>
      <c r="R69" s="343"/>
      <c r="S69" s="114"/>
      <c r="T69" s="115"/>
      <c r="U69" s="88"/>
      <c r="V69" s="88"/>
      <c r="W69" s="88"/>
      <c r="X69" s="88"/>
      <c r="Y69" s="88"/>
      <c r="Z69" s="88"/>
      <c r="AA69" s="88"/>
      <c r="AB69" s="74"/>
      <c r="AC69" s="74"/>
      <c r="AD69" s="74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7"/>
      <c r="AY69" s="106"/>
      <c r="AZ69" s="106"/>
      <c r="BA69" s="72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</row>
    <row r="70" spans="1:70" s="75" customFormat="1" ht="20.25" hidden="1" customHeight="1">
      <c r="A70" s="111"/>
      <c r="B70" s="78"/>
      <c r="C70" s="78"/>
      <c r="D70" s="78"/>
      <c r="E70" s="78"/>
      <c r="F70" s="31"/>
      <c r="G70" s="78"/>
      <c r="H70" s="78"/>
      <c r="I70" s="112"/>
      <c r="J70" s="342" t="s">
        <v>97</v>
      </c>
      <c r="K70" s="343"/>
      <c r="L70" s="343"/>
      <c r="M70" s="343"/>
      <c r="N70" s="343"/>
      <c r="O70" s="343"/>
      <c r="P70" s="343"/>
      <c r="Q70" s="343"/>
      <c r="R70" s="343"/>
      <c r="S70" s="114"/>
      <c r="T70" s="115"/>
      <c r="U70" s="88"/>
      <c r="V70" s="88"/>
      <c r="W70" s="88"/>
      <c r="X70" s="88"/>
      <c r="Y70" s="88"/>
      <c r="Z70" s="88"/>
      <c r="AA70" s="88"/>
      <c r="AB70" s="74"/>
      <c r="AC70" s="74"/>
      <c r="AD70" s="74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7"/>
      <c r="AY70" s="106"/>
      <c r="AZ70" s="106"/>
      <c r="BA70" s="72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</row>
    <row r="71" spans="1:70" s="75" customFormat="1" ht="31.5" hidden="1" customHeight="1">
      <c r="A71" s="111"/>
      <c r="B71" s="78"/>
      <c r="C71" s="78"/>
      <c r="D71" s="78"/>
      <c r="E71" s="78"/>
      <c r="F71" s="31"/>
      <c r="G71" s="78"/>
      <c r="H71" s="78"/>
      <c r="I71" s="112"/>
      <c r="J71" s="344" t="s">
        <v>92</v>
      </c>
      <c r="K71" s="345"/>
      <c r="L71" s="345"/>
      <c r="M71" s="345"/>
      <c r="N71" s="345"/>
      <c r="O71" s="345"/>
      <c r="P71" s="345"/>
      <c r="Q71" s="345"/>
      <c r="R71" s="343"/>
      <c r="S71" s="113"/>
      <c r="T71" s="101"/>
      <c r="U71" s="141"/>
      <c r="V71" s="141"/>
      <c r="W71" s="141"/>
      <c r="X71" s="141"/>
      <c r="Y71" s="141"/>
      <c r="Z71" s="141"/>
      <c r="AA71" s="141"/>
      <c r="AB71" s="74"/>
      <c r="AC71" s="74"/>
      <c r="AD71" s="74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7"/>
      <c r="AY71" s="106"/>
      <c r="AZ71" s="106"/>
      <c r="BA71" s="72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</row>
    <row r="72" spans="1:70" s="75" customFormat="1" ht="28.5" hidden="1" customHeight="1">
      <c r="A72" s="111"/>
      <c r="B72" s="78"/>
      <c r="C72" s="78"/>
      <c r="D72" s="78"/>
      <c r="E72" s="78"/>
      <c r="F72" s="31"/>
      <c r="G72" s="78"/>
      <c r="H72" s="78"/>
      <c r="I72" s="112"/>
      <c r="J72" s="344" t="s">
        <v>94</v>
      </c>
      <c r="K72" s="345"/>
      <c r="L72" s="345"/>
      <c r="M72" s="345"/>
      <c r="N72" s="345"/>
      <c r="O72" s="345"/>
      <c r="P72" s="345"/>
      <c r="Q72" s="345"/>
      <c r="R72" s="343"/>
      <c r="S72" s="113"/>
      <c r="T72" s="101"/>
      <c r="U72" s="141"/>
      <c r="V72" s="141"/>
      <c r="W72" s="141"/>
      <c r="X72" s="141"/>
      <c r="Y72" s="141"/>
      <c r="Z72" s="141"/>
      <c r="AA72" s="141"/>
      <c r="AB72" s="74"/>
      <c r="AC72" s="74"/>
      <c r="AD72" s="74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7"/>
      <c r="AY72" s="106"/>
      <c r="AZ72" s="106"/>
      <c r="BA72" s="72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</row>
    <row r="73" spans="1:70" s="75" customFormat="1" ht="14.25" hidden="1" customHeight="1">
      <c r="A73" s="111"/>
      <c r="B73" s="78"/>
      <c r="C73" s="78"/>
      <c r="D73" s="78"/>
      <c r="E73" s="78"/>
      <c r="F73" s="31"/>
      <c r="G73" s="78"/>
      <c r="H73" s="78"/>
      <c r="I73" s="112"/>
      <c r="J73" s="342" t="s">
        <v>98</v>
      </c>
      <c r="K73" s="343"/>
      <c r="L73" s="343"/>
      <c r="M73" s="343"/>
      <c r="N73" s="343"/>
      <c r="O73" s="343"/>
      <c r="P73" s="343"/>
      <c r="Q73" s="343"/>
      <c r="R73" s="343"/>
      <c r="S73" s="109"/>
      <c r="T73" s="110"/>
      <c r="U73" s="142"/>
      <c r="V73" s="142"/>
      <c r="W73" s="142"/>
      <c r="X73" s="142"/>
      <c r="Y73" s="142"/>
      <c r="Z73" s="142"/>
      <c r="AA73" s="141"/>
      <c r="AB73" s="74"/>
      <c r="AC73" s="74"/>
      <c r="AD73" s="74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7"/>
      <c r="AY73" s="106"/>
      <c r="AZ73" s="106"/>
      <c r="BA73" s="72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</row>
    <row r="74" spans="1:70" s="75" customFormat="1" ht="14.25" hidden="1" customHeight="1">
      <c r="A74" s="111"/>
      <c r="B74" s="78"/>
      <c r="C74" s="78"/>
      <c r="D74" s="78"/>
      <c r="E74" s="78"/>
      <c r="F74" s="31"/>
      <c r="G74" s="78"/>
      <c r="H74" s="78"/>
      <c r="I74" s="112"/>
      <c r="J74" s="342" t="s">
        <v>99</v>
      </c>
      <c r="K74" s="343"/>
      <c r="L74" s="343"/>
      <c r="M74" s="343"/>
      <c r="N74" s="343"/>
      <c r="O74" s="343"/>
      <c r="P74" s="343"/>
      <c r="Q74" s="343"/>
      <c r="R74" s="343"/>
      <c r="S74" s="109"/>
      <c r="T74" s="110"/>
      <c r="U74" s="142"/>
      <c r="V74" s="142"/>
      <c r="W74" s="142"/>
      <c r="X74" s="142"/>
      <c r="Y74" s="142"/>
      <c r="Z74" s="142"/>
      <c r="AA74" s="141"/>
      <c r="AB74" s="74"/>
      <c r="AC74" s="74"/>
      <c r="AD74" s="74"/>
      <c r="AE74" s="102"/>
      <c r="AF74" s="102"/>
      <c r="AG74" s="102"/>
      <c r="AH74" s="102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02"/>
      <c r="AU74" s="102"/>
      <c r="AV74" s="102"/>
      <c r="AW74" s="102"/>
      <c r="AX74" s="106"/>
      <c r="AY74" s="106"/>
      <c r="AZ74" s="106"/>
      <c r="BA74" s="72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</row>
    <row r="75" spans="1:70" s="75" customFormat="1" ht="14.25" hidden="1" customHeight="1">
      <c r="A75" s="117"/>
      <c r="B75" s="118"/>
      <c r="C75" s="118"/>
      <c r="D75" s="118"/>
      <c r="E75" s="118"/>
      <c r="F75" s="119"/>
      <c r="G75" s="118"/>
      <c r="H75" s="118"/>
      <c r="I75" s="118"/>
      <c r="J75" s="120"/>
      <c r="K75" s="121"/>
      <c r="L75" s="121"/>
      <c r="M75" s="121"/>
      <c r="N75" s="121"/>
      <c r="O75" s="121"/>
      <c r="P75" s="121"/>
      <c r="Q75" s="121"/>
      <c r="R75" s="121"/>
      <c r="S75" s="122"/>
      <c r="T75" s="123"/>
      <c r="U75" s="88"/>
      <c r="V75" s="88"/>
      <c r="W75" s="88"/>
      <c r="X75" s="88"/>
      <c r="Y75" s="88"/>
      <c r="Z75" s="88"/>
      <c r="AA75" s="88"/>
      <c r="AB75" s="74"/>
      <c r="AC75" s="74"/>
      <c r="AD75" s="74"/>
      <c r="AE75" s="74"/>
      <c r="AF75" s="74"/>
      <c r="AG75" s="74"/>
      <c r="AH75" s="74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74"/>
      <c r="AU75" s="74"/>
      <c r="AV75" s="74"/>
      <c r="AW75" s="74"/>
      <c r="AX75" s="72"/>
      <c r="AY75" s="72"/>
      <c r="AZ75" s="72"/>
      <c r="BA75" s="72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</row>
    <row r="76" spans="1:70" ht="15.75" customHeight="1">
      <c r="A76" s="66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66"/>
      <c r="W76" s="66"/>
      <c r="X76" s="66"/>
      <c r="Y76" s="67"/>
      <c r="Z76" s="66"/>
      <c r="AA76" s="66"/>
      <c r="AB76" s="66"/>
      <c r="AC76" s="66"/>
      <c r="AD76" s="140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</row>
    <row r="77" spans="1:70" ht="12" customHeight="1">
      <c r="A77" s="66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66"/>
      <c r="W77" s="66"/>
      <c r="X77" s="66"/>
      <c r="Y77" s="67"/>
      <c r="Z77" s="66"/>
      <c r="AA77" s="66"/>
      <c r="AB77" s="66"/>
      <c r="AC77" s="66"/>
      <c r="AD77" s="140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</row>
    <row r="78" spans="1:70" ht="15.75" customHeight="1">
      <c r="A78" s="66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66"/>
      <c r="W78" s="66"/>
      <c r="X78" s="66"/>
      <c r="Y78" s="67"/>
      <c r="Z78" s="66"/>
      <c r="AA78" s="66"/>
      <c r="AB78" s="66"/>
      <c r="AC78" s="66"/>
      <c r="AD78" s="140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</row>
    <row r="79" spans="1:70" ht="15.75" customHeight="1">
      <c r="A79" s="66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66"/>
      <c r="W79" s="66"/>
      <c r="X79" s="66"/>
      <c r="Y79" s="67"/>
      <c r="Z79" s="66"/>
      <c r="AA79" s="66"/>
      <c r="AB79" s="66"/>
      <c r="AC79" s="66"/>
      <c r="AD79" s="140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</row>
    <row r="80" spans="1:70" ht="15.75" customHeight="1">
      <c r="A80" s="66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66"/>
      <c r="W80" s="66"/>
      <c r="X80" s="66"/>
      <c r="Y80" s="67"/>
      <c r="Z80" s="66"/>
      <c r="AA80" s="66"/>
      <c r="AB80" s="66"/>
      <c r="AC80" s="66"/>
      <c r="AD80" s="140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</row>
    <row r="81" spans="25:60" ht="12.75" customHeight="1">
      <c r="Y81" s="70"/>
      <c r="AL81" s="71"/>
      <c r="AU81" s="70"/>
      <c r="BH81" s="71"/>
    </row>
    <row r="82" spans="25:60" ht="12.75" customHeight="1">
      <c r="Y82" s="70"/>
      <c r="AL82" s="71"/>
      <c r="AU82" s="70"/>
      <c r="BH82" s="71"/>
    </row>
    <row r="83" spans="25:60" ht="12.75" customHeight="1">
      <c r="Y83" s="70"/>
      <c r="AL83" s="71"/>
      <c r="AU83" s="70"/>
      <c r="BH83" s="71"/>
    </row>
    <row r="84" spans="25:60" ht="12.75" customHeight="1">
      <c r="Y84" s="70"/>
      <c r="AL84" s="71"/>
      <c r="AU84" s="70"/>
      <c r="BH84" s="71"/>
    </row>
    <row r="85" spans="25:60" ht="12.75" customHeight="1">
      <c r="Y85" s="70"/>
      <c r="AL85" s="71"/>
      <c r="AU85" s="70"/>
      <c r="BH85" s="71"/>
    </row>
    <row r="86" spans="25:60" ht="12.75" customHeight="1">
      <c r="Y86" s="70"/>
      <c r="AL86" s="71"/>
      <c r="AU86" s="70"/>
      <c r="BH86" s="71"/>
    </row>
    <row r="87" spans="25:60" ht="12.75" customHeight="1">
      <c r="Y87" s="70"/>
      <c r="AL87" s="71"/>
      <c r="AU87" s="70"/>
      <c r="BH87" s="71"/>
    </row>
    <row r="88" spans="25:60" ht="12.75" customHeight="1">
      <c r="Y88" s="70"/>
      <c r="AL88" s="71"/>
      <c r="AU88" s="70"/>
      <c r="BH88" s="71"/>
    </row>
    <row r="89" spans="25:60" ht="12.75" customHeight="1">
      <c r="Y89" s="70"/>
      <c r="AL89" s="71"/>
      <c r="AU89" s="70"/>
      <c r="BH89" s="71"/>
    </row>
    <row r="90" spans="25:60" ht="12.75" customHeight="1">
      <c r="Y90" s="70"/>
      <c r="AL90" s="71"/>
      <c r="AU90" s="70"/>
      <c r="BH90" s="71"/>
    </row>
    <row r="91" spans="25:60" ht="12.75" customHeight="1">
      <c r="Y91" s="70"/>
      <c r="AL91" s="71"/>
      <c r="AU91" s="70"/>
      <c r="BH91" s="71"/>
    </row>
    <row r="92" spans="25:60" ht="12.75" customHeight="1">
      <c r="Y92" s="70"/>
      <c r="AL92" s="71"/>
      <c r="AU92" s="70"/>
      <c r="BH92" s="71"/>
    </row>
    <row r="93" spans="25:60" ht="12.75" customHeight="1">
      <c r="Y93" s="70"/>
      <c r="AL93" s="71"/>
      <c r="AU93" s="70"/>
      <c r="BH93" s="71"/>
    </row>
    <row r="94" spans="25:60" ht="12.75" customHeight="1">
      <c r="Y94" s="70"/>
      <c r="AL94" s="71"/>
      <c r="AU94" s="70"/>
      <c r="BH94" s="71"/>
    </row>
    <row r="95" spans="25:60" ht="12.75" customHeight="1">
      <c r="Y95" s="70"/>
      <c r="AL95" s="71"/>
      <c r="AU95" s="70"/>
      <c r="BH95" s="71"/>
    </row>
    <row r="96" spans="25:6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  <row r="991" spans="25:60" ht="12.75" customHeight="1">
      <c r="Y991" s="70"/>
      <c r="AL991" s="71"/>
      <c r="AU991" s="70"/>
      <c r="BH991" s="71"/>
    </row>
    <row r="992" spans="25:60" ht="12.75" customHeight="1">
      <c r="Y992" s="70"/>
      <c r="AL992" s="71"/>
      <c r="AU992" s="70"/>
      <c r="BH992" s="71"/>
    </row>
    <row r="993" spans="25:60" ht="12.75" customHeight="1">
      <c r="Y993" s="70"/>
      <c r="AL993" s="71"/>
      <c r="AU993" s="70"/>
      <c r="BH993" s="71"/>
    </row>
    <row r="994" spans="25:60" ht="12.75" customHeight="1">
      <c r="Y994" s="70"/>
      <c r="AL994" s="71"/>
      <c r="AU994" s="70"/>
      <c r="BH994" s="71"/>
    </row>
    <row r="995" spans="25:60" ht="12.75" customHeight="1">
      <c r="Y995" s="70"/>
      <c r="AL995" s="71"/>
      <c r="AU995" s="70"/>
      <c r="BH995" s="71"/>
    </row>
    <row r="996" spans="25:60" ht="12.75" customHeight="1">
      <c r="Y996" s="70"/>
      <c r="AL996" s="71"/>
      <c r="AU996" s="70"/>
      <c r="BH996" s="71"/>
    </row>
    <row r="997" spans="25:60" ht="12.75" customHeight="1">
      <c r="Y997" s="70"/>
      <c r="AL997" s="71"/>
      <c r="AU997" s="70"/>
      <c r="BH997" s="71"/>
    </row>
    <row r="998" spans="25:60" ht="12.75" customHeight="1">
      <c r="Y998" s="70"/>
      <c r="AL998" s="71"/>
      <c r="AU998" s="70"/>
      <c r="BH998" s="71"/>
    </row>
    <row r="999" spans="25:60" ht="12.75" customHeight="1">
      <c r="Y999" s="70"/>
      <c r="AL999" s="71"/>
      <c r="AU999" s="70"/>
      <c r="BH999" s="71"/>
    </row>
    <row r="1000" spans="25:60" ht="12.75" customHeight="1">
      <c r="Y1000" s="70"/>
      <c r="AL1000" s="71"/>
      <c r="AU1000" s="70"/>
      <c r="BH1000" s="71"/>
    </row>
    <row r="1001" spans="25:60" ht="12.75" customHeight="1">
      <c r="Y1001" s="70"/>
      <c r="AL1001" s="71"/>
      <c r="AU1001" s="70"/>
      <c r="BH1001" s="71"/>
    </row>
    <row r="1002" spans="25:60" ht="12.75" customHeight="1">
      <c r="Y1002" s="70"/>
      <c r="AL1002" s="71"/>
      <c r="AU1002" s="70"/>
      <c r="BH1002" s="71"/>
    </row>
    <row r="1003" spans="25:60" ht="12.75" customHeight="1">
      <c r="Y1003" s="70"/>
      <c r="AL1003" s="71"/>
      <c r="AU1003" s="70"/>
      <c r="BH1003" s="71"/>
    </row>
    <row r="1004" spans="25:60" ht="12.75" customHeight="1">
      <c r="Y1004" s="70"/>
      <c r="AL1004" s="71"/>
      <c r="AU1004" s="70"/>
      <c r="BH1004" s="71"/>
    </row>
    <row r="1005" spans="25:60" ht="12.75" customHeight="1">
      <c r="Y1005" s="70"/>
      <c r="AL1005" s="71"/>
      <c r="AU1005" s="70"/>
      <c r="BH1005" s="71"/>
    </row>
  </sheetData>
  <mergeCells count="556">
    <mergeCell ref="BQ50:BR50"/>
    <mergeCell ref="BO50:BP50"/>
    <mergeCell ref="BD49:BE49"/>
    <mergeCell ref="AX49:AY49"/>
    <mergeCell ref="BO49:BP49"/>
    <mergeCell ref="AX50:AY50"/>
    <mergeCell ref="BB49:BC49"/>
    <mergeCell ref="AZ50:BA50"/>
    <mergeCell ref="BM50:BN50"/>
    <mergeCell ref="AQ49:AR49"/>
    <mergeCell ref="AX51:AY51"/>
    <mergeCell ref="BB50:BC50"/>
    <mergeCell ref="BQ45:BR45"/>
    <mergeCell ref="BQ46:BR46"/>
    <mergeCell ref="BM46:BN46"/>
    <mergeCell ref="BO45:BP45"/>
    <mergeCell ref="BM45:BN45"/>
    <mergeCell ref="BI49:BJ49"/>
    <mergeCell ref="BO47:BP47"/>
    <mergeCell ref="BQ47:BR47"/>
    <mergeCell ref="AS47:AT47"/>
    <mergeCell ref="BQ49:BR49"/>
    <mergeCell ref="BK49:BL49"/>
    <mergeCell ref="BM49:BN49"/>
    <mergeCell ref="A48:BR48"/>
    <mergeCell ref="AF49:AG49"/>
    <mergeCell ref="AM49:AN49"/>
    <mergeCell ref="U47:V47"/>
    <mergeCell ref="W47:X47"/>
    <mergeCell ref="AS51:AT51"/>
    <mergeCell ref="AV51:AW51"/>
    <mergeCell ref="O50:P50"/>
    <mergeCell ref="Q49:R49"/>
    <mergeCell ref="BO46:BP46"/>
    <mergeCell ref="BI44:BJ44"/>
    <mergeCell ref="AQ44:AR44"/>
    <mergeCell ref="AM45:AN45"/>
    <mergeCell ref="AO45:AP45"/>
    <mergeCell ref="AM46:AN46"/>
    <mergeCell ref="U46:V46"/>
    <mergeCell ref="AF50:AG50"/>
    <mergeCell ref="AH50:AI50"/>
    <mergeCell ref="BK47:BL47"/>
    <mergeCell ref="AS50:AT50"/>
    <mergeCell ref="AV50:AW50"/>
    <mergeCell ref="AV49:AW49"/>
    <mergeCell ref="BD47:BE47"/>
    <mergeCell ref="BD50:BE50"/>
    <mergeCell ref="BK50:BL50"/>
    <mergeCell ref="BQ40:BR40"/>
    <mergeCell ref="BK40:BL40"/>
    <mergeCell ref="AX42:AY42"/>
    <mergeCell ref="AS42:AT42"/>
    <mergeCell ref="BM44:BN44"/>
    <mergeCell ref="BD45:BE45"/>
    <mergeCell ref="BD44:BE44"/>
    <mergeCell ref="BK57:BQ57"/>
    <mergeCell ref="U23:U24"/>
    <mergeCell ref="V23:V24"/>
    <mergeCell ref="AH23:AH24"/>
    <mergeCell ref="AZ23:AZ24"/>
    <mergeCell ref="W23:W24"/>
    <mergeCell ref="BF49:BG49"/>
    <mergeCell ref="AX40:AY40"/>
    <mergeCell ref="AZ40:BA40"/>
    <mergeCell ref="BB40:BC40"/>
    <mergeCell ref="BO39:BP39"/>
    <mergeCell ref="O35:P35"/>
    <mergeCell ref="Q35:R35"/>
    <mergeCell ref="S35:T35"/>
    <mergeCell ref="AZ35:BA35"/>
    <mergeCell ref="U39:V39"/>
    <mergeCell ref="S38:T38"/>
    <mergeCell ref="AD36:AE36"/>
    <mergeCell ref="AF39:AG39"/>
    <mergeCell ref="AH39:AI39"/>
    <mergeCell ref="BQ39:BR39"/>
    <mergeCell ref="BF39:BG39"/>
    <mergeCell ref="AJ39:AK39"/>
    <mergeCell ref="J69:R69"/>
    <mergeCell ref="AB49:AC49"/>
    <mergeCell ref="U50:V50"/>
    <mergeCell ref="W50:X50"/>
    <mergeCell ref="AB50:AC50"/>
    <mergeCell ref="S50:T50"/>
    <mergeCell ref="S49:T49"/>
    <mergeCell ref="AM53:AN53"/>
    <mergeCell ref="U49:V49"/>
    <mergeCell ref="W49:X49"/>
    <mergeCell ref="C50:N50"/>
    <mergeCell ref="C49:N49"/>
    <mergeCell ref="O49:P49"/>
    <mergeCell ref="S51:T51"/>
    <mergeCell ref="AL58:AP58"/>
    <mergeCell ref="Z49:AA49"/>
    <mergeCell ref="Q50:R50"/>
    <mergeCell ref="AQ59:AY59"/>
    <mergeCell ref="BA59:BJ59"/>
    <mergeCell ref="AZ49:BA49"/>
    <mergeCell ref="BF50:BG50"/>
    <mergeCell ref="BI50:BJ50"/>
    <mergeCell ref="H57:AG57"/>
    <mergeCell ref="C53:N53"/>
    <mergeCell ref="AH46:AI46"/>
    <mergeCell ref="AJ44:AK44"/>
    <mergeCell ref="AM44:AN44"/>
    <mergeCell ref="AH45:AI45"/>
    <mergeCell ref="AJ45:AK45"/>
    <mergeCell ref="AF46:AG46"/>
    <mergeCell ref="AJ46:AK46"/>
    <mergeCell ref="AO50:AP50"/>
    <mergeCell ref="AD49:AE49"/>
    <mergeCell ref="C47:N47"/>
    <mergeCell ref="AB47:AC47"/>
    <mergeCell ref="AD47:AE47"/>
    <mergeCell ref="Z47:AA47"/>
    <mergeCell ref="AO49:AP49"/>
    <mergeCell ref="Z50:AA50"/>
    <mergeCell ref="AJ50:AK50"/>
    <mergeCell ref="S47:T47"/>
    <mergeCell ref="BQ51:BR51"/>
    <mergeCell ref="BQ53:BR53"/>
    <mergeCell ref="BI53:BJ53"/>
    <mergeCell ref="BB53:BC53"/>
    <mergeCell ref="BO51:BP51"/>
    <mergeCell ref="BO53:BP53"/>
    <mergeCell ref="BK51:BL51"/>
    <mergeCell ref="BM51:BN51"/>
    <mergeCell ref="BD53:BE53"/>
    <mergeCell ref="BB51:BC51"/>
    <mergeCell ref="Z53:AA53"/>
    <mergeCell ref="U53:V53"/>
    <mergeCell ref="W53:X53"/>
    <mergeCell ref="S53:T53"/>
    <mergeCell ref="J73:R73"/>
    <mergeCell ref="J74:R74"/>
    <mergeCell ref="J70:R70"/>
    <mergeCell ref="J71:R71"/>
    <mergeCell ref="J72:R72"/>
    <mergeCell ref="H59:AG59"/>
    <mergeCell ref="BA58:BJ58"/>
    <mergeCell ref="B62:U62"/>
    <mergeCell ref="AD62:BP62"/>
    <mergeCell ref="H58:AG58"/>
    <mergeCell ref="BK58:BQ58"/>
    <mergeCell ref="AQ58:AY58"/>
    <mergeCell ref="AH59:AK59"/>
    <mergeCell ref="AL59:AP59"/>
    <mergeCell ref="BK59:BQ59"/>
    <mergeCell ref="AH58:AK58"/>
    <mergeCell ref="AQ56:AY56"/>
    <mergeCell ref="BA56:BJ56"/>
    <mergeCell ref="BK56:BQ56"/>
    <mergeCell ref="H56:AG56"/>
    <mergeCell ref="AH56:AK56"/>
    <mergeCell ref="AL56:AP56"/>
    <mergeCell ref="BI51:BJ51"/>
    <mergeCell ref="AD51:AE51"/>
    <mergeCell ref="AF51:AG51"/>
    <mergeCell ref="AZ51:BA51"/>
    <mergeCell ref="BF51:BG51"/>
    <mergeCell ref="AJ51:AK51"/>
    <mergeCell ref="AM51:AN51"/>
    <mergeCell ref="BD51:BE51"/>
    <mergeCell ref="AO51:AP51"/>
    <mergeCell ref="AQ51:AR51"/>
    <mergeCell ref="C46:N46"/>
    <mergeCell ref="O46:P46"/>
    <mergeCell ref="Z51:AA51"/>
    <mergeCell ref="AB51:AC51"/>
    <mergeCell ref="A43:BR43"/>
    <mergeCell ref="C45:N45"/>
    <mergeCell ref="AB45:AC45"/>
    <mergeCell ref="C51:N51"/>
    <mergeCell ref="O51:P51"/>
    <mergeCell ref="Q51:R51"/>
    <mergeCell ref="BA54:BL54"/>
    <mergeCell ref="W45:X45"/>
    <mergeCell ref="Z45:AA45"/>
    <mergeCell ref="C44:N44"/>
    <mergeCell ref="AH51:AI51"/>
    <mergeCell ref="U51:V51"/>
    <mergeCell ref="W46:X46"/>
    <mergeCell ref="Z46:AA46"/>
    <mergeCell ref="AB46:AC46"/>
    <mergeCell ref="AD46:AE46"/>
    <mergeCell ref="BA55:BJ55"/>
    <mergeCell ref="BM53:BN53"/>
    <mergeCell ref="AQ50:AR50"/>
    <mergeCell ref="AD50:AE50"/>
    <mergeCell ref="AZ53:BA53"/>
    <mergeCell ref="BA57:BJ57"/>
    <mergeCell ref="AH57:AK57"/>
    <mergeCell ref="AL57:AP57"/>
    <mergeCell ref="AQ57:AY57"/>
    <mergeCell ref="AH55:AK55"/>
    <mergeCell ref="AX53:AY53"/>
    <mergeCell ref="AL55:AP55"/>
    <mergeCell ref="AQ55:AY55"/>
    <mergeCell ref="BK55:BQ55"/>
    <mergeCell ref="BK53:BL53"/>
    <mergeCell ref="A52:BR52"/>
    <mergeCell ref="BF53:BG53"/>
    <mergeCell ref="W54:AJ54"/>
    <mergeCell ref="AF53:AG53"/>
    <mergeCell ref="AH53:AI53"/>
    <mergeCell ref="H55:AG55"/>
    <mergeCell ref="AO53:AP53"/>
    <mergeCell ref="O53:P53"/>
    <mergeCell ref="AD53:AE53"/>
    <mergeCell ref="AS53:AT53"/>
    <mergeCell ref="AV53:AW53"/>
    <mergeCell ref="AJ53:AK53"/>
    <mergeCell ref="AQ53:AR53"/>
    <mergeCell ref="AB53:AC53"/>
    <mergeCell ref="Q53:R53"/>
    <mergeCell ref="AO44:AP44"/>
    <mergeCell ref="O45:P45"/>
    <mergeCell ref="AJ49:AK49"/>
    <mergeCell ref="AH49:AI49"/>
    <mergeCell ref="Q47:R47"/>
    <mergeCell ref="W51:X51"/>
    <mergeCell ref="AF47:AG47"/>
    <mergeCell ref="AH47:AI47"/>
    <mergeCell ref="Q46:R46"/>
    <mergeCell ref="S46:T46"/>
    <mergeCell ref="O44:P44"/>
    <mergeCell ref="Q44:R44"/>
    <mergeCell ref="O47:P47"/>
    <mergeCell ref="AS49:AT49"/>
    <mergeCell ref="AZ45:BA45"/>
    <mergeCell ref="AF44:AG44"/>
    <mergeCell ref="AQ45:AR45"/>
    <mergeCell ref="AV45:AW45"/>
    <mergeCell ref="AX44:AY44"/>
    <mergeCell ref="AZ44:BA44"/>
    <mergeCell ref="Z44:AA44"/>
    <mergeCell ref="S44:T44"/>
    <mergeCell ref="AD44:AE44"/>
    <mergeCell ref="AD45:AE45"/>
    <mergeCell ref="Q45:R45"/>
    <mergeCell ref="W44:X44"/>
    <mergeCell ref="S45:T45"/>
    <mergeCell ref="U45:V45"/>
    <mergeCell ref="U44:V44"/>
    <mergeCell ref="AF45:AG45"/>
    <mergeCell ref="AX45:AY45"/>
    <mergeCell ref="AB44:AC44"/>
    <mergeCell ref="BB42:BC42"/>
    <mergeCell ref="AB42:AC42"/>
    <mergeCell ref="AO42:AP42"/>
    <mergeCell ref="AQ42:AR42"/>
    <mergeCell ref="AM42:AN42"/>
    <mergeCell ref="AH44:AI44"/>
    <mergeCell ref="AF42:AG42"/>
    <mergeCell ref="BD46:BE46"/>
    <mergeCell ref="AQ46:AR46"/>
    <mergeCell ref="AS46:AT46"/>
    <mergeCell ref="AS45:AT45"/>
    <mergeCell ref="AJ47:AK47"/>
    <mergeCell ref="AM47:AN47"/>
    <mergeCell ref="AO47:AP47"/>
    <mergeCell ref="AO46:AP46"/>
    <mergeCell ref="AQ47:AR47"/>
    <mergeCell ref="BB47:BC47"/>
    <mergeCell ref="BM47:BN47"/>
    <mergeCell ref="BF45:BG45"/>
    <mergeCell ref="BI46:BJ46"/>
    <mergeCell ref="BB45:BC45"/>
    <mergeCell ref="BK46:BL46"/>
    <mergeCell ref="BK45:BL45"/>
    <mergeCell ref="BF46:BG46"/>
    <mergeCell ref="BI45:BJ45"/>
    <mergeCell ref="BB46:BC46"/>
    <mergeCell ref="AZ46:BA46"/>
    <mergeCell ref="BF42:BG42"/>
    <mergeCell ref="AV46:AW46"/>
    <mergeCell ref="AX46:AY46"/>
    <mergeCell ref="BD42:BE42"/>
    <mergeCell ref="BI47:BJ47"/>
    <mergeCell ref="AV47:AW47"/>
    <mergeCell ref="AX47:AY47"/>
    <mergeCell ref="AZ47:BA47"/>
    <mergeCell ref="BF47:BG47"/>
    <mergeCell ref="BQ44:BR44"/>
    <mergeCell ref="AS44:AT44"/>
    <mergeCell ref="AV44:AW44"/>
    <mergeCell ref="BO42:BP42"/>
    <mergeCell ref="BQ42:BR42"/>
    <mergeCell ref="BK44:BL44"/>
    <mergeCell ref="BB44:BC44"/>
    <mergeCell ref="BI42:BJ42"/>
    <mergeCell ref="BO44:BP44"/>
    <mergeCell ref="BF44:BG44"/>
    <mergeCell ref="C42:N42"/>
    <mergeCell ref="O42:P42"/>
    <mergeCell ref="Q42:R42"/>
    <mergeCell ref="S42:T42"/>
    <mergeCell ref="C41:N41"/>
    <mergeCell ref="O41:P41"/>
    <mergeCell ref="Q41:R41"/>
    <mergeCell ref="S41:T41"/>
    <mergeCell ref="AD42:AE42"/>
    <mergeCell ref="AH42:AI42"/>
    <mergeCell ref="AJ42:AK42"/>
    <mergeCell ref="AQ41:AR41"/>
    <mergeCell ref="AB41:AC41"/>
    <mergeCell ref="AD41:AE41"/>
    <mergeCell ref="AF41:AG41"/>
    <mergeCell ref="U41:V41"/>
    <mergeCell ref="AZ42:BA42"/>
    <mergeCell ref="AV42:AW42"/>
    <mergeCell ref="AH41:AI41"/>
    <mergeCell ref="AJ41:AK41"/>
    <mergeCell ref="AM41:AN41"/>
    <mergeCell ref="AZ41:BA41"/>
    <mergeCell ref="U42:V42"/>
    <mergeCell ref="W42:X42"/>
    <mergeCell ref="Z42:AA42"/>
    <mergeCell ref="AD40:AE40"/>
    <mergeCell ref="AJ40:AK40"/>
    <mergeCell ref="AF40:AG40"/>
    <mergeCell ref="AH40:AI40"/>
    <mergeCell ref="AQ39:AR39"/>
    <mergeCell ref="W41:X41"/>
    <mergeCell ref="Z41:AA41"/>
    <mergeCell ref="C39:N39"/>
    <mergeCell ref="O39:P39"/>
    <mergeCell ref="Q39:R39"/>
    <mergeCell ref="AV40:AW40"/>
    <mergeCell ref="W39:X39"/>
    <mergeCell ref="Z39:AA39"/>
    <mergeCell ref="AB39:AC39"/>
    <mergeCell ref="AD39:AE39"/>
    <mergeCell ref="AM39:AN39"/>
    <mergeCell ref="AM40:AN40"/>
    <mergeCell ref="C40:N40"/>
    <mergeCell ref="O40:P40"/>
    <mergeCell ref="Q40:R40"/>
    <mergeCell ref="S40:T40"/>
    <mergeCell ref="Z40:AA40"/>
    <mergeCell ref="AB40:AC40"/>
    <mergeCell ref="W40:X40"/>
    <mergeCell ref="U40:V40"/>
    <mergeCell ref="AX41:AY41"/>
    <mergeCell ref="AO41:AP41"/>
    <mergeCell ref="BO35:BP35"/>
    <mergeCell ref="BQ36:BR36"/>
    <mergeCell ref="Q28:X28"/>
    <mergeCell ref="Y29:Y33"/>
    <mergeCell ref="U29:V33"/>
    <mergeCell ref="Q29:R33"/>
    <mergeCell ref="S29:T33"/>
    <mergeCell ref="BQ29:BR29"/>
    <mergeCell ref="Z38:AA38"/>
    <mergeCell ref="AB38:AC38"/>
    <mergeCell ref="S39:T39"/>
    <mergeCell ref="BF41:BG41"/>
    <mergeCell ref="BI41:BJ41"/>
    <mergeCell ref="AO40:AP40"/>
    <mergeCell ref="AQ40:AR40"/>
    <mergeCell ref="AS40:AT40"/>
    <mergeCell ref="AS41:AT41"/>
    <mergeCell ref="AV41:AW41"/>
    <mergeCell ref="A28:A33"/>
    <mergeCell ref="B28:B33"/>
    <mergeCell ref="O28:O33"/>
    <mergeCell ref="P28:P33"/>
    <mergeCell ref="A34:BR34"/>
    <mergeCell ref="BO36:BP36"/>
    <mergeCell ref="C35:N35"/>
    <mergeCell ref="BQ30:BR30"/>
    <mergeCell ref="AZ36:BA36"/>
    <mergeCell ref="BQ31:BR31"/>
    <mergeCell ref="BK29:BL33"/>
    <mergeCell ref="BM29:BP30"/>
    <mergeCell ref="BM31:BN33"/>
    <mergeCell ref="BO31:BP33"/>
    <mergeCell ref="C38:N38"/>
    <mergeCell ref="O38:P38"/>
    <mergeCell ref="Q38:R38"/>
    <mergeCell ref="U38:V38"/>
    <mergeCell ref="W38:X38"/>
    <mergeCell ref="BI36:BJ36"/>
    <mergeCell ref="BK36:BL36"/>
    <mergeCell ref="BD36:BE36"/>
    <mergeCell ref="BB36:BC36"/>
    <mergeCell ref="BI29:BJ33"/>
    <mergeCell ref="AZ30:BE30"/>
    <mergeCell ref="AZ31:BA33"/>
    <mergeCell ref="BB31:BC33"/>
    <mergeCell ref="BI23:BI24"/>
    <mergeCell ref="BC23:BC24"/>
    <mergeCell ref="BD23:BD24"/>
    <mergeCell ref="AV28:BP28"/>
    <mergeCell ref="BF23:BF24"/>
    <mergeCell ref="BM35:BN35"/>
    <mergeCell ref="BK35:BL35"/>
    <mergeCell ref="BB35:BC35"/>
    <mergeCell ref="AJ29:AK33"/>
    <mergeCell ref="AM29:AN33"/>
    <mergeCell ref="AV23:AV24"/>
    <mergeCell ref="AS23:AS24"/>
    <mergeCell ref="AI25:AU25"/>
    <mergeCell ref="AO23:AO24"/>
    <mergeCell ref="AQ23:AQ24"/>
    <mergeCell ref="AN23:AN24"/>
    <mergeCell ref="AQ29:AT30"/>
    <mergeCell ref="Q36:R36"/>
    <mergeCell ref="U35:V35"/>
    <mergeCell ref="W35:X35"/>
    <mergeCell ref="U36:V36"/>
    <mergeCell ref="W36:X36"/>
    <mergeCell ref="AD23:AD24"/>
    <mergeCell ref="AI23:AI24"/>
    <mergeCell ref="W29:X33"/>
    <mergeCell ref="Z35:AA35"/>
    <mergeCell ref="C28:N33"/>
    <mergeCell ref="Z29:AA33"/>
    <mergeCell ref="AA23:AA24"/>
    <mergeCell ref="AF35:AG35"/>
    <mergeCell ref="N23:N24"/>
    <mergeCell ref="AF23:AF24"/>
    <mergeCell ref="AG23:AG24"/>
    <mergeCell ref="Y23:Y24"/>
    <mergeCell ref="Z23:Z24"/>
    <mergeCell ref="Z36:AA36"/>
    <mergeCell ref="S36:T36"/>
    <mergeCell ref="X23:X24"/>
    <mergeCell ref="G26:L26"/>
    <mergeCell ref="B13:M13"/>
    <mergeCell ref="M18:M20"/>
    <mergeCell ref="W18:Z18"/>
    <mergeCell ref="AB35:AC35"/>
    <mergeCell ref="M23:M24"/>
    <mergeCell ref="S18:V18"/>
    <mergeCell ref="O23:O24"/>
    <mergeCell ref="P23:P24"/>
    <mergeCell ref="Q23:Q24"/>
    <mergeCell ref="S23:S24"/>
    <mergeCell ref="T23:T24"/>
    <mergeCell ref="B2:M2"/>
    <mergeCell ref="R2:BL2"/>
    <mergeCell ref="AW4:BH5"/>
    <mergeCell ref="B10:M11"/>
    <mergeCell ref="AT23:AT24"/>
    <mergeCell ref="AU23:AU24"/>
    <mergeCell ref="AE23:AE24"/>
    <mergeCell ref="AP23:AP24"/>
    <mergeCell ref="AA18:AE18"/>
    <mergeCell ref="N18:R18"/>
    <mergeCell ref="BF18:BI18"/>
    <mergeCell ref="BA18:BE18"/>
    <mergeCell ref="AF18:AI18"/>
    <mergeCell ref="AN18:AR18"/>
    <mergeCell ref="AS18:AV18"/>
    <mergeCell ref="AJ18:AM18"/>
    <mergeCell ref="B12:M12"/>
    <mergeCell ref="BF29:BG33"/>
    <mergeCell ref="BD31:BE33"/>
    <mergeCell ref="AV29:AW33"/>
    <mergeCell ref="BA23:BA24"/>
    <mergeCell ref="AY23:AY24"/>
    <mergeCell ref="AD31:AE33"/>
    <mergeCell ref="AX29:BE29"/>
    <mergeCell ref="AR23:AR24"/>
    <mergeCell ref="AW18:AZ18"/>
    <mergeCell ref="BO38:BP38"/>
    <mergeCell ref="BI38:BJ38"/>
    <mergeCell ref="BH23:BH24"/>
    <mergeCell ref="BK38:BL38"/>
    <mergeCell ref="A37:BR37"/>
    <mergeCell ref="O36:P36"/>
    <mergeCell ref="AO36:AP36"/>
    <mergeCell ref="AH38:AI38"/>
    <mergeCell ref="BF36:BG36"/>
    <mergeCell ref="C36:N36"/>
    <mergeCell ref="BQ38:BR38"/>
    <mergeCell ref="AB23:AB24"/>
    <mergeCell ref="BG23:BG24"/>
    <mergeCell ref="BB23:BB24"/>
    <mergeCell ref="AC23:AC24"/>
    <mergeCell ref="AW23:AW24"/>
    <mergeCell ref="AX23:AX24"/>
    <mergeCell ref="BE23:BE24"/>
    <mergeCell ref="Z28:AT28"/>
    <mergeCell ref="AU29:AU33"/>
    <mergeCell ref="AZ39:BA39"/>
    <mergeCell ref="AO39:AP39"/>
    <mergeCell ref="BB38:BC38"/>
    <mergeCell ref="AV39:AW39"/>
    <mergeCell ref="AX39:AY39"/>
    <mergeCell ref="AZ38:BA38"/>
    <mergeCell ref="AO38:AP38"/>
    <mergeCell ref="AV38:AW38"/>
    <mergeCell ref="AX38:AY38"/>
    <mergeCell ref="AS39:AT39"/>
    <mergeCell ref="BI40:BJ40"/>
    <mergeCell ref="BD40:BE40"/>
    <mergeCell ref="AJ35:AK35"/>
    <mergeCell ref="AQ31:AR33"/>
    <mergeCell ref="AV36:AW36"/>
    <mergeCell ref="AS35:AT35"/>
    <mergeCell ref="AS31:AT33"/>
    <mergeCell ref="AQ36:AR36"/>
    <mergeCell ref="AO35:AP35"/>
    <mergeCell ref="AV35:AW35"/>
    <mergeCell ref="BM39:BN39"/>
    <mergeCell ref="BI39:BJ39"/>
    <mergeCell ref="BD39:BE39"/>
    <mergeCell ref="BK42:BL42"/>
    <mergeCell ref="BM42:BN42"/>
    <mergeCell ref="BF35:BG35"/>
    <mergeCell ref="BD35:BE35"/>
    <mergeCell ref="BF38:BG38"/>
    <mergeCell ref="BD41:BE41"/>
    <mergeCell ref="BM41:BN41"/>
    <mergeCell ref="AO29:AP33"/>
    <mergeCell ref="AB29:AI29"/>
    <mergeCell ref="AD30:AI30"/>
    <mergeCell ref="AF31:AG33"/>
    <mergeCell ref="AH31:AI33"/>
    <mergeCell ref="BM38:BN38"/>
    <mergeCell ref="BD38:BE38"/>
    <mergeCell ref="BM36:BN36"/>
    <mergeCell ref="AS36:AT36"/>
    <mergeCell ref="AX30:AY33"/>
    <mergeCell ref="AB36:AC36"/>
    <mergeCell ref="AJ36:AK36"/>
    <mergeCell ref="AS38:AT38"/>
    <mergeCell ref="AM36:AN36"/>
    <mergeCell ref="AJ38:AK38"/>
    <mergeCell ref="AM38:AN38"/>
    <mergeCell ref="AH36:AI36"/>
    <mergeCell ref="AD38:AE38"/>
    <mergeCell ref="AF38:AG38"/>
    <mergeCell ref="AB30:AC33"/>
    <mergeCell ref="BB41:BC41"/>
    <mergeCell ref="BB39:BC39"/>
    <mergeCell ref="BO40:BP40"/>
    <mergeCell ref="BO41:BP41"/>
    <mergeCell ref="AD35:AE35"/>
    <mergeCell ref="AQ38:AR38"/>
    <mergeCell ref="AX36:AY36"/>
    <mergeCell ref="BM40:BN40"/>
    <mergeCell ref="BF40:BG40"/>
    <mergeCell ref="AF36:AG36"/>
    <mergeCell ref="BQ35:BR35"/>
    <mergeCell ref="AH35:AI35"/>
    <mergeCell ref="BI35:BJ35"/>
    <mergeCell ref="AQ35:AR35"/>
    <mergeCell ref="BQ41:BR41"/>
    <mergeCell ref="BK41:BL41"/>
    <mergeCell ref="AM35:AN35"/>
    <mergeCell ref="AX35:AY35"/>
    <mergeCell ref="BK39:BL39"/>
  </mergeCells>
  <phoneticPr fontId="20" type="noConversion"/>
  <pageMargins left="0" right="0" top="0" bottom="0" header="0" footer="0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6"/>
  <sheetViews>
    <sheetView topLeftCell="A3" zoomScaleNormal="60" workbookViewId="0">
      <selection activeCell="B7" sqref="B7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4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7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3.5703125" style="132" customWidth="1"/>
    <col min="47" max="47" width="6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5" width="3.7109375" style="132" customWidth="1"/>
    <col min="66" max="66" width="2.140625" style="132" customWidth="1"/>
    <col min="67" max="67" width="3.140625" style="132" customWidth="1"/>
    <col min="68" max="68" width="2.7109375" style="132" customWidth="1"/>
    <col min="69" max="69" width="2.28515625" style="132" customWidth="1"/>
    <col min="70" max="70" width="53.85546875" style="132" customWidth="1"/>
    <col min="71" max="16384" width="14.42578125" style="132"/>
  </cols>
  <sheetData>
    <row r="1" spans="1:70" ht="2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hidden="1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20.2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7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78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79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 t="s">
        <v>100</v>
      </c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39" customHeight="1">
      <c r="A35" s="44"/>
      <c r="B35" s="45" t="s">
        <v>129</v>
      </c>
      <c r="C35" s="333" t="s">
        <v>144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5"/>
      <c r="O35" s="330">
        <v>3</v>
      </c>
      <c r="P35" s="331"/>
      <c r="Q35" s="181">
        <f>O35*30</f>
        <v>90</v>
      </c>
      <c r="R35" s="182"/>
      <c r="S35" s="185">
        <f>W35</f>
        <v>90</v>
      </c>
      <c r="T35" s="182"/>
      <c r="U35" s="330"/>
      <c r="V35" s="331"/>
      <c r="W35" s="185">
        <f>Z35+AV35</f>
        <v>90</v>
      </c>
      <c r="X35" s="182"/>
      <c r="Y35" s="46">
        <v>3</v>
      </c>
      <c r="Z35" s="185">
        <f>Y35*30</f>
        <v>90</v>
      </c>
      <c r="AA35" s="182"/>
      <c r="AB35" s="185">
        <f>AD35+AF35+AH35</f>
        <v>14</v>
      </c>
      <c r="AC35" s="182"/>
      <c r="AD35" s="330">
        <v>8</v>
      </c>
      <c r="AE35" s="331"/>
      <c r="AF35" s="330"/>
      <c r="AG35" s="331"/>
      <c r="AH35" s="330">
        <v>6</v>
      </c>
      <c r="AI35" s="331"/>
      <c r="AJ35" s="185">
        <f>Z35-AB35</f>
        <v>76</v>
      </c>
      <c r="AK35" s="182"/>
      <c r="AL35" s="47"/>
      <c r="AM35" s="332"/>
      <c r="AN35" s="331"/>
      <c r="AO35" s="330"/>
      <c r="AP35" s="331"/>
      <c r="AQ35" s="330"/>
      <c r="AR35" s="331"/>
      <c r="AS35" s="330">
        <v>3</v>
      </c>
      <c r="AT35" s="331"/>
      <c r="AU35" s="46"/>
      <c r="AV35" s="330"/>
      <c r="AW35" s="331"/>
      <c r="AX35" s="330"/>
      <c r="AY35" s="331"/>
      <c r="AZ35" s="330"/>
      <c r="BA35" s="331"/>
      <c r="BB35" s="330"/>
      <c r="BC35" s="331"/>
      <c r="BD35" s="330"/>
      <c r="BE35" s="331"/>
      <c r="BF35" s="330"/>
      <c r="BG35" s="331"/>
      <c r="BH35" s="47"/>
      <c r="BI35" s="332"/>
      <c r="BJ35" s="331"/>
      <c r="BK35" s="330"/>
      <c r="BL35" s="331"/>
      <c r="BM35" s="330"/>
      <c r="BN35" s="331"/>
      <c r="BO35" s="330"/>
      <c r="BP35" s="331"/>
      <c r="BQ35" s="273" t="s">
        <v>149</v>
      </c>
      <c r="BR35" s="274"/>
    </row>
    <row r="36" spans="1:70" ht="40.5" customHeight="1">
      <c r="A36" s="44"/>
      <c r="B36" s="45" t="s">
        <v>145</v>
      </c>
      <c r="C36" s="186" t="s">
        <v>146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175">
        <v>3</v>
      </c>
      <c r="P36" s="176"/>
      <c r="Q36" s="181">
        <f>O36*30</f>
        <v>90</v>
      </c>
      <c r="R36" s="182"/>
      <c r="S36" s="185">
        <f>W36</f>
        <v>90</v>
      </c>
      <c r="T36" s="182"/>
      <c r="U36" s="175"/>
      <c r="V36" s="176"/>
      <c r="W36" s="185">
        <f>Z36+AV36</f>
        <v>90</v>
      </c>
      <c r="X36" s="182"/>
      <c r="Y36" s="46">
        <v>3</v>
      </c>
      <c r="Z36" s="185">
        <f>Y36*30</f>
        <v>90</v>
      </c>
      <c r="AA36" s="182"/>
      <c r="AB36" s="185">
        <f>AD36+AF36+AH36</f>
        <v>24</v>
      </c>
      <c r="AC36" s="182"/>
      <c r="AD36" s="175">
        <v>8</v>
      </c>
      <c r="AE36" s="176"/>
      <c r="AF36" s="175"/>
      <c r="AG36" s="176"/>
      <c r="AH36" s="175">
        <v>16</v>
      </c>
      <c r="AI36" s="176"/>
      <c r="AJ36" s="185">
        <f>Z36-AB36</f>
        <v>66</v>
      </c>
      <c r="AK36" s="182"/>
      <c r="AL36" s="47"/>
      <c r="AM36" s="195"/>
      <c r="AN36" s="176"/>
      <c r="AO36" s="175"/>
      <c r="AP36" s="176"/>
      <c r="AQ36" s="175"/>
      <c r="AR36" s="176"/>
      <c r="AS36" s="175">
        <v>3</v>
      </c>
      <c r="AT36" s="176"/>
      <c r="AU36" s="46"/>
      <c r="AV36" s="175"/>
      <c r="AW36" s="176"/>
      <c r="AX36" s="175"/>
      <c r="AY36" s="176"/>
      <c r="AZ36" s="175"/>
      <c r="BA36" s="176"/>
      <c r="BB36" s="175"/>
      <c r="BC36" s="176"/>
      <c r="BD36" s="175"/>
      <c r="BE36" s="176"/>
      <c r="BF36" s="175"/>
      <c r="BG36" s="176"/>
      <c r="BH36" s="47"/>
      <c r="BI36" s="195"/>
      <c r="BJ36" s="176"/>
      <c r="BK36" s="175"/>
      <c r="BL36" s="176"/>
      <c r="BM36" s="175"/>
      <c r="BN36" s="176"/>
      <c r="BO36" s="175"/>
      <c r="BP36" s="176"/>
      <c r="BQ36" s="273" t="s">
        <v>149</v>
      </c>
      <c r="BR36" s="274"/>
    </row>
    <row r="37" spans="1:70" ht="15.75" hidden="1">
      <c r="A37" s="44"/>
      <c r="B37" s="45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75"/>
      <c r="P37" s="176"/>
      <c r="Q37" s="175"/>
      <c r="R37" s="176"/>
      <c r="S37" s="175"/>
      <c r="T37" s="176"/>
      <c r="U37" s="175"/>
      <c r="V37" s="176"/>
      <c r="W37" s="175"/>
      <c r="X37" s="176"/>
      <c r="Y37" s="46"/>
      <c r="Z37" s="175"/>
      <c r="AA37" s="176"/>
      <c r="AB37" s="175"/>
      <c r="AC37" s="176"/>
      <c r="AD37" s="175"/>
      <c r="AE37" s="176"/>
      <c r="AF37" s="175"/>
      <c r="AG37" s="176"/>
      <c r="AH37" s="175"/>
      <c r="AI37" s="176"/>
      <c r="AJ37" s="175"/>
      <c r="AK37" s="176"/>
      <c r="AL37" s="47"/>
      <c r="AM37" s="195"/>
      <c r="AN37" s="176"/>
      <c r="AO37" s="175"/>
      <c r="AP37" s="176"/>
      <c r="AQ37" s="175"/>
      <c r="AR37" s="176"/>
      <c r="AS37" s="175"/>
      <c r="AT37" s="176"/>
      <c r="AU37" s="46"/>
      <c r="AV37" s="175"/>
      <c r="AW37" s="176"/>
      <c r="AX37" s="175"/>
      <c r="AY37" s="176"/>
      <c r="AZ37" s="175"/>
      <c r="BA37" s="176"/>
      <c r="BB37" s="175"/>
      <c r="BC37" s="176"/>
      <c r="BD37" s="175"/>
      <c r="BE37" s="176"/>
      <c r="BF37" s="175"/>
      <c r="BG37" s="176"/>
      <c r="BH37" s="47"/>
      <c r="BI37" s="195"/>
      <c r="BJ37" s="176"/>
      <c r="BK37" s="175"/>
      <c r="BL37" s="176"/>
      <c r="BM37" s="175"/>
      <c r="BN37" s="176"/>
      <c r="BO37" s="175"/>
      <c r="BP37" s="176"/>
      <c r="BQ37" s="196"/>
      <c r="BR37" s="197"/>
    </row>
    <row r="38" spans="1:70" ht="15.75" hidden="1" customHeight="1">
      <c r="A38" s="44"/>
      <c r="B38" s="45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75"/>
      <c r="P38" s="176"/>
      <c r="Q38" s="175"/>
      <c r="R38" s="176"/>
      <c r="S38" s="175"/>
      <c r="T38" s="176"/>
      <c r="U38" s="175"/>
      <c r="V38" s="176"/>
      <c r="W38" s="175"/>
      <c r="X38" s="176"/>
      <c r="Y38" s="46"/>
      <c r="Z38" s="175"/>
      <c r="AA38" s="176"/>
      <c r="AB38" s="175"/>
      <c r="AC38" s="176"/>
      <c r="AD38" s="175"/>
      <c r="AE38" s="176"/>
      <c r="AF38" s="175"/>
      <c r="AG38" s="176"/>
      <c r="AH38" s="175"/>
      <c r="AI38" s="176"/>
      <c r="AJ38" s="175"/>
      <c r="AK38" s="176"/>
      <c r="AL38" s="47"/>
      <c r="AM38" s="195"/>
      <c r="AN38" s="176"/>
      <c r="AO38" s="175"/>
      <c r="AP38" s="176"/>
      <c r="AQ38" s="175"/>
      <c r="AR38" s="176"/>
      <c r="AS38" s="175"/>
      <c r="AT38" s="176"/>
      <c r="AU38" s="46"/>
      <c r="AV38" s="175"/>
      <c r="AW38" s="176"/>
      <c r="AX38" s="175"/>
      <c r="AY38" s="176"/>
      <c r="AZ38" s="175"/>
      <c r="BA38" s="176"/>
      <c r="BB38" s="175"/>
      <c r="BC38" s="176"/>
      <c r="BD38" s="175"/>
      <c r="BE38" s="176"/>
      <c r="BF38" s="175"/>
      <c r="BG38" s="176"/>
      <c r="BH38" s="47"/>
      <c r="BI38" s="195"/>
      <c r="BJ38" s="176"/>
      <c r="BK38" s="175"/>
      <c r="BL38" s="176"/>
      <c r="BM38" s="175"/>
      <c r="BN38" s="176"/>
      <c r="BO38" s="175"/>
      <c r="BP38" s="176"/>
      <c r="BQ38" s="196"/>
      <c r="BR38" s="197"/>
    </row>
    <row r="39" spans="1:70" ht="15.75" hidden="1">
      <c r="A39" s="44"/>
      <c r="B39" s="4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  <c r="O39" s="183"/>
      <c r="P39" s="184"/>
      <c r="Q39" s="183"/>
      <c r="R39" s="184"/>
      <c r="S39" s="183"/>
      <c r="T39" s="184"/>
      <c r="U39" s="183"/>
      <c r="V39" s="184"/>
      <c r="W39" s="183"/>
      <c r="X39" s="184"/>
      <c r="Y39" s="48"/>
      <c r="Z39" s="183"/>
      <c r="AA39" s="184"/>
      <c r="AB39" s="183"/>
      <c r="AC39" s="184"/>
      <c r="AD39" s="183"/>
      <c r="AE39" s="184"/>
      <c r="AF39" s="183"/>
      <c r="AG39" s="184"/>
      <c r="AH39" s="183"/>
      <c r="AI39" s="184"/>
      <c r="AJ39" s="183"/>
      <c r="AK39" s="184"/>
      <c r="AL39" s="49"/>
      <c r="AM39" s="199"/>
      <c r="AN39" s="184"/>
      <c r="AO39" s="183"/>
      <c r="AP39" s="184"/>
      <c r="AQ39" s="183"/>
      <c r="AR39" s="184"/>
      <c r="AS39" s="183"/>
      <c r="AT39" s="184"/>
      <c r="AU39" s="48"/>
      <c r="AV39" s="183"/>
      <c r="AW39" s="184"/>
      <c r="AX39" s="183"/>
      <c r="AY39" s="184"/>
      <c r="AZ39" s="183"/>
      <c r="BA39" s="184"/>
      <c r="BB39" s="183"/>
      <c r="BC39" s="184"/>
      <c r="BD39" s="183"/>
      <c r="BE39" s="184"/>
      <c r="BF39" s="183"/>
      <c r="BG39" s="184"/>
      <c r="BH39" s="49"/>
      <c r="BI39" s="199"/>
      <c r="BJ39" s="184"/>
      <c r="BK39" s="183"/>
      <c r="BL39" s="184"/>
      <c r="BM39" s="183"/>
      <c r="BN39" s="184"/>
      <c r="BO39" s="183"/>
      <c r="BP39" s="184"/>
      <c r="BQ39" s="196"/>
      <c r="BR39" s="197"/>
    </row>
    <row r="40" spans="1:70" ht="15.75" hidden="1">
      <c r="A40" s="44"/>
      <c r="B40" s="45"/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79"/>
      <c r="P40" s="180"/>
      <c r="Q40" s="179"/>
      <c r="R40" s="180"/>
      <c r="S40" s="179"/>
      <c r="T40" s="180"/>
      <c r="U40" s="179"/>
      <c r="V40" s="180"/>
      <c r="W40" s="179"/>
      <c r="X40" s="180"/>
      <c r="Y40" s="50"/>
      <c r="Z40" s="179"/>
      <c r="AA40" s="180"/>
      <c r="AB40" s="179"/>
      <c r="AC40" s="180"/>
      <c r="AD40" s="179"/>
      <c r="AE40" s="180"/>
      <c r="AF40" s="179"/>
      <c r="AG40" s="180"/>
      <c r="AH40" s="179"/>
      <c r="AI40" s="180"/>
      <c r="AJ40" s="179"/>
      <c r="AK40" s="180"/>
      <c r="AL40" s="51"/>
      <c r="AM40" s="198"/>
      <c r="AN40" s="180"/>
      <c r="AO40" s="179"/>
      <c r="AP40" s="180"/>
      <c r="AQ40" s="179"/>
      <c r="AR40" s="180"/>
      <c r="AS40" s="179"/>
      <c r="AT40" s="180"/>
      <c r="AU40" s="50"/>
      <c r="AV40" s="179"/>
      <c r="AW40" s="180"/>
      <c r="AX40" s="179"/>
      <c r="AY40" s="180"/>
      <c r="AZ40" s="179"/>
      <c r="BA40" s="180"/>
      <c r="BB40" s="179"/>
      <c r="BC40" s="180"/>
      <c r="BD40" s="179"/>
      <c r="BE40" s="180"/>
      <c r="BF40" s="179"/>
      <c r="BG40" s="180"/>
      <c r="BH40" s="51"/>
      <c r="BI40" s="198"/>
      <c r="BJ40" s="180"/>
      <c r="BK40" s="179"/>
      <c r="BL40" s="180"/>
      <c r="BM40" s="179"/>
      <c r="BN40" s="180"/>
      <c r="BO40" s="179"/>
      <c r="BP40" s="180"/>
      <c r="BQ40" s="196"/>
      <c r="BR40" s="197"/>
    </row>
    <row r="41" spans="1:70" ht="33" hidden="1" customHeight="1">
      <c r="A41" s="44"/>
      <c r="B41" s="4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  <c r="O41" s="175"/>
      <c r="P41" s="176"/>
      <c r="Q41" s="175"/>
      <c r="R41" s="176"/>
      <c r="S41" s="175"/>
      <c r="T41" s="176"/>
      <c r="U41" s="175"/>
      <c r="V41" s="176"/>
      <c r="W41" s="175"/>
      <c r="X41" s="176"/>
      <c r="Y41" s="52"/>
      <c r="Z41" s="175"/>
      <c r="AA41" s="176"/>
      <c r="AB41" s="175"/>
      <c r="AC41" s="176"/>
      <c r="AD41" s="175"/>
      <c r="AE41" s="176"/>
      <c r="AF41" s="175"/>
      <c r="AG41" s="176"/>
      <c r="AH41" s="175"/>
      <c r="AI41" s="176"/>
      <c r="AJ41" s="175"/>
      <c r="AK41" s="176"/>
      <c r="AL41" s="53"/>
      <c r="AM41" s="195"/>
      <c r="AN41" s="176"/>
      <c r="AO41" s="175"/>
      <c r="AP41" s="176"/>
      <c r="AQ41" s="175"/>
      <c r="AR41" s="176"/>
      <c r="AS41" s="175"/>
      <c r="AT41" s="176"/>
      <c r="AU41" s="52"/>
      <c r="AV41" s="175"/>
      <c r="AW41" s="176"/>
      <c r="AX41" s="175"/>
      <c r="AY41" s="176"/>
      <c r="AZ41" s="175"/>
      <c r="BA41" s="176"/>
      <c r="BB41" s="175"/>
      <c r="BC41" s="176"/>
      <c r="BD41" s="175"/>
      <c r="BE41" s="176"/>
      <c r="BF41" s="175"/>
      <c r="BG41" s="176"/>
      <c r="BH41" s="53"/>
      <c r="BI41" s="195"/>
      <c r="BJ41" s="176"/>
      <c r="BK41" s="175"/>
      <c r="BL41" s="176"/>
      <c r="BM41" s="175"/>
      <c r="BN41" s="176"/>
      <c r="BO41" s="175"/>
      <c r="BP41" s="176"/>
      <c r="BQ41" s="196"/>
      <c r="BR41" s="197"/>
    </row>
    <row r="42" spans="1:70" ht="15.75" hidden="1">
      <c r="A42" s="44"/>
      <c r="B42" s="45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75"/>
      <c r="P42" s="176"/>
      <c r="Q42" s="175"/>
      <c r="R42" s="176"/>
      <c r="S42" s="175"/>
      <c r="T42" s="176"/>
      <c r="U42" s="175"/>
      <c r="V42" s="176"/>
      <c r="W42" s="175"/>
      <c r="X42" s="176"/>
      <c r="Y42" s="46"/>
      <c r="Z42" s="175"/>
      <c r="AA42" s="176"/>
      <c r="AB42" s="175"/>
      <c r="AC42" s="176"/>
      <c r="AD42" s="175"/>
      <c r="AE42" s="176"/>
      <c r="AF42" s="175"/>
      <c r="AG42" s="176"/>
      <c r="AH42" s="175"/>
      <c r="AI42" s="176"/>
      <c r="AJ42" s="175"/>
      <c r="AK42" s="176"/>
      <c r="AL42" s="47"/>
      <c r="AM42" s="195"/>
      <c r="AN42" s="176"/>
      <c r="AO42" s="175"/>
      <c r="AP42" s="176"/>
      <c r="AQ42" s="175"/>
      <c r="AR42" s="176"/>
      <c r="AS42" s="175"/>
      <c r="AT42" s="176"/>
      <c r="AU42" s="46"/>
      <c r="AV42" s="175"/>
      <c r="AW42" s="176"/>
      <c r="AX42" s="175"/>
      <c r="AY42" s="176"/>
      <c r="AZ42" s="175"/>
      <c r="BA42" s="176"/>
      <c r="BB42" s="175"/>
      <c r="BC42" s="176"/>
      <c r="BD42" s="175"/>
      <c r="BE42" s="176"/>
      <c r="BF42" s="175"/>
      <c r="BG42" s="176"/>
      <c r="BH42" s="47"/>
      <c r="BI42" s="195"/>
      <c r="BJ42" s="176"/>
      <c r="BK42" s="175"/>
      <c r="BL42" s="176"/>
      <c r="BM42" s="175"/>
      <c r="BN42" s="176"/>
      <c r="BO42" s="175"/>
      <c r="BP42" s="176"/>
      <c r="BQ42" s="196"/>
      <c r="BR42" s="197"/>
    </row>
    <row r="43" spans="1:70" ht="32.25" hidden="1" customHeight="1">
      <c r="A43" s="44"/>
      <c r="B43" s="45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/>
      <c r="O43" s="175"/>
      <c r="P43" s="176"/>
      <c r="Q43" s="175"/>
      <c r="R43" s="176"/>
      <c r="S43" s="175"/>
      <c r="T43" s="176"/>
      <c r="U43" s="175"/>
      <c r="V43" s="176"/>
      <c r="W43" s="175"/>
      <c r="X43" s="176"/>
      <c r="Y43" s="46"/>
      <c r="Z43" s="175"/>
      <c r="AA43" s="176"/>
      <c r="AB43" s="175"/>
      <c r="AC43" s="176"/>
      <c r="AD43" s="175"/>
      <c r="AE43" s="176"/>
      <c r="AF43" s="175"/>
      <c r="AG43" s="176"/>
      <c r="AH43" s="175"/>
      <c r="AI43" s="176"/>
      <c r="AJ43" s="175"/>
      <c r="AK43" s="176"/>
      <c r="AL43" s="47"/>
      <c r="AM43" s="195"/>
      <c r="AN43" s="176"/>
      <c r="AO43" s="175"/>
      <c r="AP43" s="176"/>
      <c r="AQ43" s="175"/>
      <c r="AR43" s="176"/>
      <c r="AS43" s="175"/>
      <c r="AT43" s="176"/>
      <c r="AU43" s="46"/>
      <c r="AV43" s="175"/>
      <c r="AW43" s="176"/>
      <c r="AX43" s="175"/>
      <c r="AY43" s="176"/>
      <c r="AZ43" s="175"/>
      <c r="BA43" s="176"/>
      <c r="BB43" s="175"/>
      <c r="BC43" s="176"/>
      <c r="BD43" s="175"/>
      <c r="BE43" s="176"/>
      <c r="BF43" s="175"/>
      <c r="BG43" s="176"/>
      <c r="BH43" s="47"/>
      <c r="BI43" s="195"/>
      <c r="BJ43" s="176"/>
      <c r="BK43" s="175"/>
      <c r="BL43" s="176"/>
      <c r="BM43" s="175"/>
      <c r="BN43" s="176"/>
      <c r="BO43" s="175"/>
      <c r="BP43" s="176"/>
      <c r="BQ43" s="196"/>
      <c r="BR43" s="197"/>
    </row>
    <row r="44" spans="1:70" ht="16.5" customHeight="1" thickBot="1">
      <c r="A44" s="54"/>
      <c r="B44" s="135"/>
      <c r="C44" s="286" t="s">
        <v>61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5"/>
      <c r="O44" s="177">
        <f>SUM(O35:P43)</f>
        <v>6</v>
      </c>
      <c r="P44" s="178"/>
      <c r="Q44" s="177">
        <f>SUM(Q35:R43)</f>
        <v>180</v>
      </c>
      <c r="R44" s="178"/>
      <c r="S44" s="177">
        <f>SUM(S35:T43)</f>
        <v>180</v>
      </c>
      <c r="T44" s="178"/>
      <c r="U44" s="177">
        <f>SUM(U35:V43)</f>
        <v>0</v>
      </c>
      <c r="V44" s="178"/>
      <c r="W44" s="177">
        <f>SUM(W35:X43)</f>
        <v>180</v>
      </c>
      <c r="X44" s="178"/>
      <c r="Y44" s="55">
        <f>SUM(Y35:Y43)</f>
        <v>6</v>
      </c>
      <c r="Z44" s="177">
        <f>SUM(Z35:AA43)</f>
        <v>180</v>
      </c>
      <c r="AA44" s="178"/>
      <c r="AB44" s="177">
        <f>SUM(AB35:AC43)</f>
        <v>38</v>
      </c>
      <c r="AC44" s="178"/>
      <c r="AD44" s="177">
        <f>SUM(AD35:AE43)</f>
        <v>16</v>
      </c>
      <c r="AE44" s="178"/>
      <c r="AF44" s="177">
        <f>SUM(AF35:AG43)</f>
        <v>0</v>
      </c>
      <c r="AG44" s="178"/>
      <c r="AH44" s="177">
        <f>SUM(AH35:AI43)</f>
        <v>22</v>
      </c>
      <c r="AI44" s="178"/>
      <c r="AJ44" s="177">
        <f>SUM(AJ35:AK43)</f>
        <v>142</v>
      </c>
      <c r="AK44" s="178"/>
      <c r="AL44" s="47">
        <f>AJ44/Z44*100</f>
        <v>78.888888888888886</v>
      </c>
      <c r="AM44" s="287"/>
      <c r="AN44" s="178"/>
      <c r="AO44" s="177"/>
      <c r="AP44" s="178"/>
      <c r="AQ44" s="177"/>
      <c r="AR44" s="178"/>
      <c r="AS44" s="177"/>
      <c r="AT44" s="178"/>
      <c r="AU44" s="55">
        <f>SUM(AU35:AU43)</f>
        <v>0</v>
      </c>
      <c r="AV44" s="177">
        <f>SUM(AV35:AW43)</f>
        <v>0</v>
      </c>
      <c r="AW44" s="178"/>
      <c r="AX44" s="177">
        <f>SUM(AX35:AY43)</f>
        <v>0</v>
      </c>
      <c r="AY44" s="178"/>
      <c r="AZ44" s="177">
        <f>SUM(AZ35:BA43)</f>
        <v>0</v>
      </c>
      <c r="BA44" s="178"/>
      <c r="BB44" s="177">
        <f>SUM(BB35:BC43)</f>
        <v>0</v>
      </c>
      <c r="BC44" s="178"/>
      <c r="BD44" s="177">
        <f>SUM(BD35:BE43)</f>
        <v>0</v>
      </c>
      <c r="BE44" s="178"/>
      <c r="BF44" s="177">
        <f>SUM(BF35:BG43)</f>
        <v>0</v>
      </c>
      <c r="BG44" s="178"/>
      <c r="BH44" s="136"/>
      <c r="BI44" s="284"/>
      <c r="BJ44" s="285"/>
      <c r="BK44" s="286"/>
      <c r="BL44" s="285"/>
      <c r="BM44" s="286"/>
      <c r="BN44" s="285"/>
      <c r="BO44" s="286"/>
      <c r="BP44" s="285"/>
      <c r="BQ44" s="291"/>
      <c r="BR44" s="292"/>
    </row>
    <row r="45" spans="1:70" ht="14.25" customHeight="1" thickBot="1">
      <c r="A45" s="288" t="s">
        <v>62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90"/>
    </row>
    <row r="46" spans="1:70" ht="43.5" customHeight="1">
      <c r="A46" s="44">
        <v>2</v>
      </c>
      <c r="B46" s="45" t="s">
        <v>123</v>
      </c>
      <c r="C46" s="333" t="s">
        <v>148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5"/>
      <c r="O46" s="330">
        <v>3</v>
      </c>
      <c r="P46" s="331"/>
      <c r="Q46" s="181">
        <f>O46*30</f>
        <v>90</v>
      </c>
      <c r="R46" s="182"/>
      <c r="S46" s="185">
        <f>W46</f>
        <v>90</v>
      </c>
      <c r="T46" s="182"/>
      <c r="U46" s="330"/>
      <c r="V46" s="331"/>
      <c r="W46" s="185">
        <f>Z46+AV46</f>
        <v>90</v>
      </c>
      <c r="X46" s="182"/>
      <c r="Y46" s="46">
        <v>3</v>
      </c>
      <c r="Z46" s="185">
        <f>Y46*30</f>
        <v>90</v>
      </c>
      <c r="AA46" s="182"/>
      <c r="AB46" s="185">
        <f>AD46+AF46+AH46</f>
        <v>12</v>
      </c>
      <c r="AC46" s="182"/>
      <c r="AD46" s="330">
        <v>6</v>
      </c>
      <c r="AE46" s="331"/>
      <c r="AF46" s="330"/>
      <c r="AG46" s="331"/>
      <c r="AH46" s="330">
        <v>6</v>
      </c>
      <c r="AI46" s="331"/>
      <c r="AJ46" s="185">
        <f>Z46-AB46</f>
        <v>78</v>
      </c>
      <c r="AK46" s="182"/>
      <c r="AL46" s="47"/>
      <c r="AM46" s="332"/>
      <c r="AN46" s="331"/>
      <c r="AO46" s="330"/>
      <c r="AP46" s="331"/>
      <c r="AQ46" s="330">
        <v>3</v>
      </c>
      <c r="AR46" s="331"/>
      <c r="AS46" s="330"/>
      <c r="AT46" s="331"/>
      <c r="AU46" s="46"/>
      <c r="AV46" s="330"/>
      <c r="AW46" s="331"/>
      <c r="AX46" s="330"/>
      <c r="AY46" s="331"/>
      <c r="AZ46" s="330"/>
      <c r="BA46" s="331"/>
      <c r="BB46" s="330"/>
      <c r="BC46" s="331"/>
      <c r="BD46" s="330"/>
      <c r="BE46" s="331"/>
      <c r="BF46" s="330"/>
      <c r="BG46" s="331"/>
      <c r="BH46" s="47"/>
      <c r="BI46" s="332"/>
      <c r="BJ46" s="331"/>
      <c r="BK46" s="330"/>
      <c r="BL46" s="331"/>
      <c r="BM46" s="330"/>
      <c r="BN46" s="331"/>
      <c r="BO46" s="330"/>
      <c r="BP46" s="331"/>
      <c r="BQ46" s="273" t="s">
        <v>149</v>
      </c>
      <c r="BR46" s="274"/>
    </row>
    <row r="47" spans="1:70" ht="54" customHeight="1">
      <c r="A47" s="44">
        <v>3</v>
      </c>
      <c r="B47" s="45" t="s">
        <v>147</v>
      </c>
      <c r="C47" s="186" t="s">
        <v>150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175">
        <v>3</v>
      </c>
      <c r="P47" s="176"/>
      <c r="Q47" s="181">
        <f>O47*30</f>
        <v>90</v>
      </c>
      <c r="R47" s="182"/>
      <c r="S47" s="185">
        <f>W47</f>
        <v>90</v>
      </c>
      <c r="T47" s="182"/>
      <c r="U47" s="175"/>
      <c r="V47" s="176"/>
      <c r="W47" s="185">
        <f>Z47+AV47</f>
        <v>90</v>
      </c>
      <c r="X47" s="182"/>
      <c r="Y47" s="46">
        <v>3</v>
      </c>
      <c r="Z47" s="185">
        <f>Y47*30</f>
        <v>90</v>
      </c>
      <c r="AA47" s="182"/>
      <c r="AB47" s="185">
        <f>AD47+AF47+AH47</f>
        <v>26</v>
      </c>
      <c r="AC47" s="182"/>
      <c r="AD47" s="175">
        <v>14</v>
      </c>
      <c r="AE47" s="176"/>
      <c r="AF47" s="175"/>
      <c r="AG47" s="176"/>
      <c r="AH47" s="175">
        <v>12</v>
      </c>
      <c r="AI47" s="176"/>
      <c r="AJ47" s="185">
        <f>Z47-AB47</f>
        <v>64</v>
      </c>
      <c r="AK47" s="182"/>
      <c r="AL47" s="47"/>
      <c r="AM47" s="195"/>
      <c r="AN47" s="176"/>
      <c r="AO47" s="175"/>
      <c r="AP47" s="176"/>
      <c r="AQ47" s="175">
        <v>3</v>
      </c>
      <c r="AR47" s="176"/>
      <c r="AS47" s="175"/>
      <c r="AT47" s="176"/>
      <c r="AU47" s="46"/>
      <c r="AV47" s="175"/>
      <c r="AW47" s="176"/>
      <c r="AX47" s="175"/>
      <c r="AY47" s="176"/>
      <c r="AZ47" s="175"/>
      <c r="BA47" s="176"/>
      <c r="BB47" s="175"/>
      <c r="BC47" s="176"/>
      <c r="BD47" s="175"/>
      <c r="BE47" s="176"/>
      <c r="BF47" s="175"/>
      <c r="BG47" s="176"/>
      <c r="BH47" s="47"/>
      <c r="BI47" s="195"/>
      <c r="BJ47" s="176"/>
      <c r="BK47" s="175"/>
      <c r="BL47" s="176"/>
      <c r="BM47" s="175"/>
      <c r="BN47" s="176"/>
      <c r="BO47" s="175"/>
      <c r="BP47" s="176"/>
      <c r="BQ47" s="273" t="s">
        <v>149</v>
      </c>
      <c r="BR47" s="274"/>
    </row>
    <row r="48" spans="1:70" ht="57" customHeight="1">
      <c r="A48" s="44">
        <v>4</v>
      </c>
      <c r="B48" s="45" t="s">
        <v>140</v>
      </c>
      <c r="C48" s="186" t="s">
        <v>151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8"/>
      <c r="O48" s="175">
        <v>3.5</v>
      </c>
      <c r="P48" s="176"/>
      <c r="Q48" s="181">
        <f>O48*30</f>
        <v>105</v>
      </c>
      <c r="R48" s="182"/>
      <c r="S48" s="185">
        <f>W48</f>
        <v>105</v>
      </c>
      <c r="T48" s="182"/>
      <c r="U48" s="175"/>
      <c r="V48" s="176"/>
      <c r="W48" s="185">
        <f>Z48+AV48</f>
        <v>105</v>
      </c>
      <c r="X48" s="182"/>
      <c r="Y48" s="46">
        <v>3.5</v>
      </c>
      <c r="Z48" s="185">
        <f>Y48*30</f>
        <v>105</v>
      </c>
      <c r="AA48" s="182"/>
      <c r="AB48" s="185">
        <f>AD48+AF48+AH48</f>
        <v>26</v>
      </c>
      <c r="AC48" s="182"/>
      <c r="AD48" s="175">
        <v>14</v>
      </c>
      <c r="AE48" s="176"/>
      <c r="AF48" s="175"/>
      <c r="AG48" s="176"/>
      <c r="AH48" s="175">
        <v>12</v>
      </c>
      <c r="AI48" s="176"/>
      <c r="AJ48" s="185">
        <f>Z48-AB48</f>
        <v>79</v>
      </c>
      <c r="AK48" s="182"/>
      <c r="AL48" s="47"/>
      <c r="AM48" s="195"/>
      <c r="AN48" s="176"/>
      <c r="AO48" s="175"/>
      <c r="AP48" s="176"/>
      <c r="AQ48" s="175"/>
      <c r="AR48" s="176"/>
      <c r="AS48" s="175" t="s">
        <v>118</v>
      </c>
      <c r="AT48" s="176"/>
      <c r="AU48" s="46"/>
      <c r="AV48" s="175"/>
      <c r="AW48" s="176"/>
      <c r="AX48" s="175"/>
      <c r="AY48" s="176"/>
      <c r="AZ48" s="175"/>
      <c r="BA48" s="176"/>
      <c r="BB48" s="175"/>
      <c r="BC48" s="176"/>
      <c r="BD48" s="175"/>
      <c r="BE48" s="176"/>
      <c r="BF48" s="175"/>
      <c r="BG48" s="176"/>
      <c r="BH48" s="47"/>
      <c r="BI48" s="195"/>
      <c r="BJ48" s="176"/>
      <c r="BK48" s="175"/>
      <c r="BL48" s="176"/>
      <c r="BM48" s="175"/>
      <c r="BN48" s="176"/>
      <c r="BO48" s="175"/>
      <c r="BP48" s="176"/>
      <c r="BQ48" s="273"/>
      <c r="BR48" s="274"/>
    </row>
    <row r="49" spans="1:70" ht="16.5" customHeight="1" thickBot="1">
      <c r="A49" s="54"/>
      <c r="B49" s="135"/>
      <c r="C49" s="286" t="s">
        <v>61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5"/>
      <c r="O49" s="177">
        <f>SUM(O46:P48)</f>
        <v>9.5</v>
      </c>
      <c r="P49" s="178"/>
      <c r="Q49" s="177">
        <f>SUM(Q46:R48)</f>
        <v>285</v>
      </c>
      <c r="R49" s="178"/>
      <c r="S49" s="177">
        <f>SUM(S46:T48)</f>
        <v>285</v>
      </c>
      <c r="T49" s="178"/>
      <c r="U49" s="177">
        <f>SUM(U46:V48)</f>
        <v>0</v>
      </c>
      <c r="V49" s="178"/>
      <c r="W49" s="177">
        <f>SUM(W46:X48)</f>
        <v>285</v>
      </c>
      <c r="X49" s="178"/>
      <c r="Y49" s="55">
        <f>SUM(Y46:Y48)</f>
        <v>9.5</v>
      </c>
      <c r="Z49" s="177">
        <f>SUM(Z46:AA48)</f>
        <v>285</v>
      </c>
      <c r="AA49" s="178"/>
      <c r="AB49" s="177">
        <f>SUM(AB46:AC48)</f>
        <v>64</v>
      </c>
      <c r="AC49" s="178"/>
      <c r="AD49" s="177">
        <f>SUM(AD46:AE48)</f>
        <v>34</v>
      </c>
      <c r="AE49" s="178"/>
      <c r="AF49" s="177">
        <f>SUM(AF46:AG48)</f>
        <v>0</v>
      </c>
      <c r="AG49" s="178"/>
      <c r="AH49" s="177">
        <f>SUM(AH46:AI48)</f>
        <v>30</v>
      </c>
      <c r="AI49" s="178"/>
      <c r="AJ49" s="177">
        <f>SUM(AJ46:AK48)</f>
        <v>221</v>
      </c>
      <c r="AK49" s="178"/>
      <c r="AL49" s="47">
        <f>AJ49/Z49*100</f>
        <v>77.543859649122808</v>
      </c>
      <c r="AM49" s="287"/>
      <c r="AN49" s="178"/>
      <c r="AO49" s="177"/>
      <c r="AP49" s="178"/>
      <c r="AQ49" s="177"/>
      <c r="AR49" s="178"/>
      <c r="AS49" s="177"/>
      <c r="AT49" s="178"/>
      <c r="AU49" s="55">
        <f>SUM(AU46:AU48)</f>
        <v>0</v>
      </c>
      <c r="AV49" s="177">
        <f>SUM(AV46:AW48)</f>
        <v>0</v>
      </c>
      <c r="AW49" s="178"/>
      <c r="AX49" s="177">
        <f>SUM(AX46:AY48)</f>
        <v>0</v>
      </c>
      <c r="AY49" s="178"/>
      <c r="AZ49" s="177">
        <f>SUM(AZ46:BA48)</f>
        <v>0</v>
      </c>
      <c r="BA49" s="178"/>
      <c r="BB49" s="177">
        <f>SUM(BB46:BC48)</f>
        <v>0</v>
      </c>
      <c r="BC49" s="178"/>
      <c r="BD49" s="177">
        <f>SUM(BD46:BE48)</f>
        <v>0</v>
      </c>
      <c r="BE49" s="178"/>
      <c r="BF49" s="177">
        <f>SUM(BF46:BG48)</f>
        <v>0</v>
      </c>
      <c r="BG49" s="178"/>
      <c r="BH49" s="47" t="e">
        <f>BF49/AV49*100</f>
        <v>#DIV/0!</v>
      </c>
      <c r="BI49" s="287"/>
      <c r="BJ49" s="178"/>
      <c r="BK49" s="286"/>
      <c r="BL49" s="285"/>
      <c r="BM49" s="286"/>
      <c r="BN49" s="285"/>
      <c r="BO49" s="286"/>
      <c r="BP49" s="285"/>
      <c r="BQ49" s="291"/>
      <c r="BR49" s="292"/>
    </row>
    <row r="50" spans="1:70" ht="14.25" customHeight="1" thickBot="1">
      <c r="A50" s="288" t="s">
        <v>63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60"/>
    </row>
    <row r="51" spans="1:70" ht="21" customHeight="1">
      <c r="A51" s="44">
        <v>5</v>
      </c>
      <c r="B51" s="45" t="s">
        <v>89</v>
      </c>
      <c r="C51" s="293" t="s">
        <v>90</v>
      </c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5">
        <v>6</v>
      </c>
      <c r="P51" s="274"/>
      <c r="Q51" s="296">
        <f>O51*30</f>
        <v>180</v>
      </c>
      <c r="R51" s="274"/>
      <c r="S51" s="295">
        <f>W51</f>
        <v>180</v>
      </c>
      <c r="T51" s="274"/>
      <c r="U51" s="295"/>
      <c r="V51" s="274"/>
      <c r="W51" s="295">
        <f>Z51+AV51</f>
        <v>180</v>
      </c>
      <c r="X51" s="274"/>
      <c r="Y51" s="46">
        <v>6</v>
      </c>
      <c r="Z51" s="295">
        <f>Y51*30</f>
        <v>180</v>
      </c>
      <c r="AA51" s="274"/>
      <c r="AB51" s="295">
        <f>AD51+AF51+AH51</f>
        <v>0</v>
      </c>
      <c r="AC51" s="274"/>
      <c r="AD51" s="295"/>
      <c r="AE51" s="274"/>
      <c r="AF51" s="295"/>
      <c r="AG51" s="274"/>
      <c r="AH51" s="295"/>
      <c r="AI51" s="274"/>
      <c r="AJ51" s="295">
        <f>Z51-AB51</f>
        <v>180</v>
      </c>
      <c r="AK51" s="274"/>
      <c r="AL51" s="47">
        <f>AJ51/Z51*100</f>
        <v>100</v>
      </c>
      <c r="AM51" s="296"/>
      <c r="AN51" s="274"/>
      <c r="AO51" s="295"/>
      <c r="AP51" s="274"/>
      <c r="AQ51" s="295"/>
      <c r="AR51" s="274"/>
      <c r="AS51" s="295" t="s">
        <v>118</v>
      </c>
      <c r="AT51" s="274"/>
      <c r="AU51" s="46"/>
      <c r="AV51" s="295">
        <f>AU51*30</f>
        <v>0</v>
      </c>
      <c r="AW51" s="274"/>
      <c r="AX51" s="295">
        <f>AZ51+BB51+BD51</f>
        <v>0</v>
      </c>
      <c r="AY51" s="294"/>
      <c r="AZ51" s="295"/>
      <c r="BA51" s="274"/>
      <c r="BB51" s="295"/>
      <c r="BC51" s="274"/>
      <c r="BD51" s="295"/>
      <c r="BE51" s="274"/>
      <c r="BF51" s="295">
        <f>AV51-AX51</f>
        <v>0</v>
      </c>
      <c r="BG51" s="274"/>
      <c r="BH51" s="47" t="e">
        <f>BF51/AV51*100</f>
        <v>#DIV/0!</v>
      </c>
      <c r="BI51" s="296"/>
      <c r="BJ51" s="274"/>
      <c r="BK51" s="295"/>
      <c r="BL51" s="297"/>
      <c r="BM51" s="295"/>
      <c r="BN51" s="274"/>
      <c r="BO51" s="295"/>
      <c r="BP51" s="297"/>
      <c r="BQ51" s="273" t="s">
        <v>114</v>
      </c>
      <c r="BR51" s="274"/>
    </row>
    <row r="52" spans="1:70" ht="3.75" hidden="1" customHeight="1">
      <c r="A52" s="44"/>
      <c r="B52" s="45"/>
      <c r="C52" s="293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5"/>
      <c r="P52" s="274"/>
      <c r="Q52" s="296"/>
      <c r="R52" s="274"/>
      <c r="S52" s="295"/>
      <c r="T52" s="274"/>
      <c r="U52" s="295"/>
      <c r="V52" s="274"/>
      <c r="W52" s="295"/>
      <c r="X52" s="274"/>
      <c r="Y52" s="46"/>
      <c r="Z52" s="295"/>
      <c r="AA52" s="274"/>
      <c r="AB52" s="295"/>
      <c r="AC52" s="274"/>
      <c r="AD52" s="295"/>
      <c r="AE52" s="274"/>
      <c r="AF52" s="295"/>
      <c r="AG52" s="274"/>
      <c r="AH52" s="295"/>
      <c r="AI52" s="274"/>
      <c r="AJ52" s="295"/>
      <c r="AK52" s="274"/>
      <c r="AL52" s="47"/>
      <c r="AM52" s="296"/>
      <c r="AN52" s="274"/>
      <c r="AO52" s="295"/>
      <c r="AP52" s="274"/>
      <c r="AQ52" s="295"/>
      <c r="AR52" s="274"/>
      <c r="AS52" s="295"/>
      <c r="AT52" s="274"/>
      <c r="AU52" s="46"/>
      <c r="AV52" s="295"/>
      <c r="AW52" s="274"/>
      <c r="AX52" s="295"/>
      <c r="AY52" s="294"/>
      <c r="AZ52" s="295"/>
      <c r="BA52" s="274"/>
      <c r="BB52" s="295"/>
      <c r="BC52" s="274"/>
      <c r="BD52" s="295"/>
      <c r="BE52" s="274"/>
      <c r="BF52" s="295"/>
      <c r="BG52" s="274"/>
      <c r="BH52" s="47"/>
      <c r="BI52" s="296"/>
      <c r="BJ52" s="274"/>
      <c r="BK52" s="295"/>
      <c r="BL52" s="297"/>
      <c r="BM52" s="295"/>
      <c r="BN52" s="274"/>
      <c r="BO52" s="295"/>
      <c r="BP52" s="297"/>
      <c r="BQ52" s="273"/>
      <c r="BR52" s="274"/>
    </row>
    <row r="53" spans="1:70" ht="1.5" hidden="1" customHeight="1">
      <c r="A53" s="44"/>
      <c r="B53" s="45"/>
      <c r="C53" s="293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5"/>
      <c r="P53" s="274"/>
      <c r="Q53" s="296">
        <f>O53*30</f>
        <v>0</v>
      </c>
      <c r="R53" s="274"/>
      <c r="S53" s="295">
        <f>W53</f>
        <v>0</v>
      </c>
      <c r="T53" s="274"/>
      <c r="U53" s="295"/>
      <c r="V53" s="274"/>
      <c r="W53" s="295">
        <f>Z53+AV53</f>
        <v>0</v>
      </c>
      <c r="X53" s="274"/>
      <c r="Y53" s="46"/>
      <c r="Z53" s="295">
        <f>Y53*30</f>
        <v>0</v>
      </c>
      <c r="AA53" s="274"/>
      <c r="AB53" s="295">
        <f>AD53+AF53+AH53</f>
        <v>0</v>
      </c>
      <c r="AC53" s="274"/>
      <c r="AD53" s="295"/>
      <c r="AE53" s="274"/>
      <c r="AF53" s="295"/>
      <c r="AG53" s="274"/>
      <c r="AH53" s="295"/>
      <c r="AI53" s="274"/>
      <c r="AJ53" s="295">
        <f>Z53-AB53</f>
        <v>0</v>
      </c>
      <c r="AK53" s="274"/>
      <c r="AL53" s="47" t="e">
        <f>AJ53/Z53*100</f>
        <v>#DIV/0!</v>
      </c>
      <c r="AM53" s="296"/>
      <c r="AN53" s="274"/>
      <c r="AO53" s="295"/>
      <c r="AP53" s="274"/>
      <c r="AQ53" s="295"/>
      <c r="AR53" s="274"/>
      <c r="AS53" s="295"/>
      <c r="AT53" s="274"/>
      <c r="AU53" s="46"/>
      <c r="AV53" s="295">
        <f>AU53*30</f>
        <v>0</v>
      </c>
      <c r="AW53" s="274"/>
      <c r="AX53" s="295">
        <f>AZ53+BB53+BD53</f>
        <v>0</v>
      </c>
      <c r="AY53" s="294"/>
      <c r="AZ53" s="295"/>
      <c r="BA53" s="274"/>
      <c r="BB53" s="295"/>
      <c r="BC53" s="274"/>
      <c r="BD53" s="295"/>
      <c r="BE53" s="274"/>
      <c r="BF53" s="295">
        <f>AV53-AX53</f>
        <v>0</v>
      </c>
      <c r="BG53" s="274"/>
      <c r="BH53" s="47" t="e">
        <f>BF53/AV53*100</f>
        <v>#DIV/0!</v>
      </c>
      <c r="BI53" s="296"/>
      <c r="BJ53" s="274"/>
      <c r="BK53" s="295"/>
      <c r="BL53" s="297"/>
      <c r="BM53" s="295"/>
      <c r="BN53" s="274"/>
      <c r="BO53" s="295"/>
      <c r="BP53" s="297"/>
      <c r="BQ53" s="273"/>
      <c r="BR53" s="274"/>
    </row>
    <row r="54" spans="1:70" ht="16.5" customHeight="1" thickBot="1">
      <c r="A54" s="54"/>
      <c r="B54" s="135"/>
      <c r="C54" s="286" t="s">
        <v>61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298"/>
      <c r="O54" s="177">
        <f>SUM(O51:P53)</f>
        <v>6</v>
      </c>
      <c r="P54" s="298"/>
      <c r="Q54" s="177">
        <f>SUM(Q51:R53)</f>
        <v>180</v>
      </c>
      <c r="R54" s="298"/>
      <c r="S54" s="177">
        <f>SUM(S51:T53)</f>
        <v>180</v>
      </c>
      <c r="T54" s="298"/>
      <c r="U54" s="177">
        <f>SUM(U51:V53)</f>
        <v>0</v>
      </c>
      <c r="V54" s="298"/>
      <c r="W54" s="177">
        <f>SUM(W51:X53)</f>
        <v>180</v>
      </c>
      <c r="X54" s="298"/>
      <c r="Y54" s="56">
        <f>SUM(Y51:Y53)</f>
        <v>6</v>
      </c>
      <c r="Z54" s="177">
        <f>SUM(Z51:AA53)</f>
        <v>180</v>
      </c>
      <c r="AA54" s="298"/>
      <c r="AB54" s="177">
        <f>SUM(AB51:AC53)</f>
        <v>0</v>
      </c>
      <c r="AC54" s="298"/>
      <c r="AD54" s="177">
        <f>SUM(AD51:AE53)</f>
        <v>0</v>
      </c>
      <c r="AE54" s="298"/>
      <c r="AF54" s="177">
        <f>SUM(AF51:AG53)</f>
        <v>0</v>
      </c>
      <c r="AG54" s="298"/>
      <c r="AH54" s="177">
        <f>SUM(AH51:AI53)</f>
        <v>0</v>
      </c>
      <c r="AI54" s="298"/>
      <c r="AJ54" s="177">
        <f>SUM(AJ51:AK53)</f>
        <v>180</v>
      </c>
      <c r="AK54" s="298"/>
      <c r="AL54" s="57"/>
      <c r="AM54" s="284"/>
      <c r="AN54" s="298"/>
      <c r="AO54" s="286"/>
      <c r="AP54" s="298"/>
      <c r="AQ54" s="286"/>
      <c r="AR54" s="298"/>
      <c r="AS54" s="286"/>
      <c r="AT54" s="298"/>
      <c r="AU54" s="56">
        <f>SUM(AU51:AU53)</f>
        <v>0</v>
      </c>
      <c r="AV54" s="177">
        <f>SUM(AV51:AW53)</f>
        <v>0</v>
      </c>
      <c r="AW54" s="298"/>
      <c r="AX54" s="177">
        <f>SUM(AX51:AY53)</f>
        <v>0</v>
      </c>
      <c r="AY54" s="298"/>
      <c r="AZ54" s="177">
        <f>SUM(AZ51:BA53)</f>
        <v>0</v>
      </c>
      <c r="BA54" s="298"/>
      <c r="BB54" s="177">
        <f>SUM(BB51:BC53)</f>
        <v>0</v>
      </c>
      <c r="BC54" s="298"/>
      <c r="BD54" s="177">
        <f>SUM(BD51:BE53)</f>
        <v>0</v>
      </c>
      <c r="BE54" s="298"/>
      <c r="BF54" s="177">
        <f>SUM(BF51:BG53)</f>
        <v>0</v>
      </c>
      <c r="BG54" s="298"/>
      <c r="BH54" s="47" t="e">
        <f>BF54/AV54*100</f>
        <v>#DIV/0!</v>
      </c>
      <c r="BI54" s="296"/>
      <c r="BJ54" s="274"/>
      <c r="BK54" s="286"/>
      <c r="BL54" s="298"/>
      <c r="BM54" s="286"/>
      <c r="BN54" s="298"/>
      <c r="BO54" s="286"/>
      <c r="BP54" s="298"/>
      <c r="BQ54" s="291"/>
      <c r="BR54" s="298"/>
    </row>
    <row r="55" spans="1:70" ht="14.25" customHeight="1" thickBot="1">
      <c r="A55" s="288" t="s">
        <v>64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60"/>
    </row>
    <row r="56" spans="1:70" ht="51.75" customHeight="1">
      <c r="A56" s="44">
        <v>6</v>
      </c>
      <c r="B56" s="45" t="s">
        <v>91</v>
      </c>
      <c r="C56" s="320" t="s">
        <v>181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295">
        <v>33</v>
      </c>
      <c r="P56" s="274"/>
      <c r="Q56" s="296">
        <f>O56*30</f>
        <v>990</v>
      </c>
      <c r="R56" s="274"/>
      <c r="S56" s="295">
        <f>W56</f>
        <v>255</v>
      </c>
      <c r="T56" s="274"/>
      <c r="U56" s="295"/>
      <c r="V56" s="274"/>
      <c r="W56" s="295">
        <f>Z56+AV56</f>
        <v>255</v>
      </c>
      <c r="X56" s="274"/>
      <c r="Y56" s="46">
        <v>8.5</v>
      </c>
      <c r="Z56" s="295">
        <f>Y56*30</f>
        <v>255</v>
      </c>
      <c r="AA56" s="274"/>
      <c r="AB56" s="295">
        <f>AD56+AF56+AH56</f>
        <v>0</v>
      </c>
      <c r="AC56" s="274"/>
      <c r="AD56" s="295"/>
      <c r="AE56" s="274"/>
      <c r="AF56" s="295"/>
      <c r="AG56" s="274"/>
      <c r="AH56" s="295"/>
      <c r="AI56" s="274"/>
      <c r="AJ56" s="295">
        <f>Z56-AB56</f>
        <v>255</v>
      </c>
      <c r="AK56" s="274"/>
      <c r="AL56" s="47">
        <f>AJ56/Z56*100</f>
        <v>100</v>
      </c>
      <c r="AM56" s="296"/>
      <c r="AN56" s="274"/>
      <c r="AO56" s="295"/>
      <c r="AP56" s="274"/>
      <c r="AQ56" s="295"/>
      <c r="AR56" s="274"/>
      <c r="AS56" s="295"/>
      <c r="AT56" s="274"/>
      <c r="AU56" s="46"/>
      <c r="AV56" s="295">
        <f>AU56*30</f>
        <v>0</v>
      </c>
      <c r="AW56" s="274"/>
      <c r="AX56" s="295">
        <f>AZ56+BB56+BD56</f>
        <v>0</v>
      </c>
      <c r="AY56" s="294"/>
      <c r="AZ56" s="295"/>
      <c r="BA56" s="274"/>
      <c r="BB56" s="295"/>
      <c r="BC56" s="274"/>
      <c r="BD56" s="295"/>
      <c r="BE56" s="274"/>
      <c r="BF56" s="295">
        <f>AV56-AX56</f>
        <v>0</v>
      </c>
      <c r="BG56" s="274"/>
      <c r="BH56" s="47" t="e">
        <f>BF56/AV56*100</f>
        <v>#DIV/0!</v>
      </c>
      <c r="BI56" s="296"/>
      <c r="BJ56" s="274"/>
      <c r="BK56" s="295"/>
      <c r="BL56" s="297"/>
      <c r="BM56" s="295"/>
      <c r="BN56" s="274"/>
      <c r="BO56" s="295"/>
      <c r="BP56" s="297"/>
      <c r="BQ56" s="273" t="s">
        <v>114</v>
      </c>
      <c r="BR56" s="274"/>
    </row>
    <row r="57" spans="1:70" ht="16.5" customHeight="1" thickBot="1">
      <c r="A57" s="58"/>
      <c r="B57" s="59"/>
      <c r="C57" s="318" t="s">
        <v>61</v>
      </c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4"/>
      <c r="O57" s="313">
        <f>SUM(O56:P56)</f>
        <v>33</v>
      </c>
      <c r="P57" s="314"/>
      <c r="Q57" s="313">
        <f>SUM(Q56:R56)</f>
        <v>990</v>
      </c>
      <c r="R57" s="314"/>
      <c r="S57" s="313">
        <f>SUM(S56:T56)</f>
        <v>255</v>
      </c>
      <c r="T57" s="314"/>
      <c r="U57" s="313">
        <f>SUM(U56:V56)</f>
        <v>0</v>
      </c>
      <c r="V57" s="314"/>
      <c r="W57" s="313">
        <f>SUM(W56:X56)</f>
        <v>255</v>
      </c>
      <c r="X57" s="314"/>
      <c r="Y57" s="60">
        <f>SUM(Y56)</f>
        <v>8.5</v>
      </c>
      <c r="Z57" s="313">
        <f>SUM(Z56:AA56)</f>
        <v>255</v>
      </c>
      <c r="AA57" s="314"/>
      <c r="AB57" s="313">
        <f>SUM(AB56:AC56)</f>
        <v>0</v>
      </c>
      <c r="AC57" s="314"/>
      <c r="AD57" s="313">
        <f>SUM(AD56:AE56)</f>
        <v>0</v>
      </c>
      <c r="AE57" s="314"/>
      <c r="AF57" s="313">
        <f>SUM(AF56:AG56)</f>
        <v>0</v>
      </c>
      <c r="AG57" s="314"/>
      <c r="AH57" s="313">
        <f>SUM(AH56:AI56)</f>
        <v>0</v>
      </c>
      <c r="AI57" s="314"/>
      <c r="AJ57" s="313">
        <f>SUM(AJ56:AK56)</f>
        <v>255</v>
      </c>
      <c r="AK57" s="314"/>
      <c r="AL57" s="61"/>
      <c r="AM57" s="62"/>
      <c r="AN57" s="63"/>
      <c r="AO57" s="315"/>
      <c r="AP57" s="316"/>
      <c r="AQ57" s="315"/>
      <c r="AR57" s="316"/>
      <c r="AS57" s="315"/>
      <c r="AT57" s="316"/>
      <c r="AU57" s="60">
        <f>SUM(AU56)</f>
        <v>0</v>
      </c>
      <c r="AV57" s="313">
        <f>SUM(AV56:AW56)</f>
        <v>0</v>
      </c>
      <c r="AW57" s="314"/>
      <c r="AX57" s="313">
        <f>SUM(AX56:AY56)</f>
        <v>0</v>
      </c>
      <c r="AY57" s="314"/>
      <c r="AZ57" s="313">
        <f>SUM(AZ56:BA56)</f>
        <v>0</v>
      </c>
      <c r="BA57" s="314"/>
      <c r="BB57" s="313">
        <f>SUM(BB56:BC56)</f>
        <v>0</v>
      </c>
      <c r="BC57" s="314"/>
      <c r="BD57" s="313">
        <f>SUM(BD56:BE56)</f>
        <v>0</v>
      </c>
      <c r="BE57" s="314"/>
      <c r="BF57" s="313">
        <f>SUM(BF56:BG56)</f>
        <v>0</v>
      </c>
      <c r="BG57" s="314"/>
      <c r="BH57" s="51" t="e">
        <f>BF57/AV57*100</f>
        <v>#DIV/0!</v>
      </c>
      <c r="BI57" s="327"/>
      <c r="BJ57" s="203"/>
      <c r="BK57" s="318"/>
      <c r="BL57" s="314"/>
      <c r="BM57" s="318"/>
      <c r="BN57" s="314"/>
      <c r="BO57" s="318"/>
      <c r="BP57" s="314"/>
      <c r="BQ57" s="328"/>
      <c r="BR57" s="314"/>
    </row>
    <row r="58" spans="1:70" ht="18" customHeight="1" thickTop="1" thickBot="1">
      <c r="A58" s="64"/>
      <c r="B58" s="144"/>
      <c r="C58" s="311" t="s">
        <v>65</v>
      </c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12"/>
      <c r="O58" s="311">
        <f>O57+O54+O49+O44</f>
        <v>54.5</v>
      </c>
      <c r="P58" s="312"/>
      <c r="Q58" s="311">
        <f>Q57+Q54+Q49+Q44</f>
        <v>1635</v>
      </c>
      <c r="R58" s="312"/>
      <c r="S58" s="311">
        <f>S57+S54+S49+S44</f>
        <v>900</v>
      </c>
      <c r="T58" s="312"/>
      <c r="U58" s="311">
        <f>U57+U54+U49+U44</f>
        <v>0</v>
      </c>
      <c r="V58" s="312"/>
      <c r="W58" s="311">
        <f>W57+W54+W49+W44</f>
        <v>900</v>
      </c>
      <c r="X58" s="312"/>
      <c r="Y58" s="65">
        <f>Y57+Y54+Y49+Y44</f>
        <v>30</v>
      </c>
      <c r="Z58" s="311">
        <f>Z57+Z54+Z49+Z44</f>
        <v>900</v>
      </c>
      <c r="AA58" s="312"/>
      <c r="AB58" s="311">
        <f>AB57+AB54+AB49+AB44</f>
        <v>102</v>
      </c>
      <c r="AC58" s="312"/>
      <c r="AD58" s="311">
        <f>AD57+AD54+AD49+AD44</f>
        <v>50</v>
      </c>
      <c r="AE58" s="312"/>
      <c r="AF58" s="311">
        <f>AF57+AF54+AF49+AF44</f>
        <v>0</v>
      </c>
      <c r="AG58" s="312"/>
      <c r="AH58" s="311">
        <f>AH57+AH54+AH49+AH44</f>
        <v>52</v>
      </c>
      <c r="AI58" s="312"/>
      <c r="AJ58" s="311">
        <f>AJ57+AJ54+AJ49+AJ44</f>
        <v>798</v>
      </c>
      <c r="AK58" s="312"/>
      <c r="AL58" s="139"/>
      <c r="AM58" s="317"/>
      <c r="AN58" s="312"/>
      <c r="AO58" s="311"/>
      <c r="AP58" s="312"/>
      <c r="AQ58" s="311">
        <v>2</v>
      </c>
      <c r="AR58" s="312"/>
      <c r="AS58" s="311">
        <v>4</v>
      </c>
      <c r="AT58" s="312"/>
      <c r="AU58" s="65"/>
      <c r="AV58" s="311"/>
      <c r="AW58" s="312"/>
      <c r="AX58" s="311"/>
      <c r="AY58" s="312"/>
      <c r="AZ58" s="311"/>
      <c r="BA58" s="312"/>
      <c r="BB58" s="311"/>
      <c r="BC58" s="312"/>
      <c r="BD58" s="311"/>
      <c r="BE58" s="312"/>
      <c r="BF58" s="311"/>
      <c r="BG58" s="312"/>
      <c r="BH58" s="139"/>
      <c r="BI58" s="317"/>
      <c r="BJ58" s="312"/>
      <c r="BK58" s="311"/>
      <c r="BL58" s="312"/>
      <c r="BM58" s="311"/>
      <c r="BN58" s="312"/>
      <c r="BO58" s="311"/>
      <c r="BP58" s="312"/>
      <c r="BQ58" s="323"/>
      <c r="BR58" s="312"/>
    </row>
    <row r="59" spans="1:70" ht="16.5" customHeight="1" thickBot="1">
      <c r="A59" s="288" t="s">
        <v>66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60"/>
    </row>
    <row r="60" spans="1:70" ht="15.75" customHeight="1">
      <c r="A60" s="44"/>
      <c r="B60" s="45"/>
      <c r="C60" s="293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5"/>
      <c r="P60" s="274"/>
      <c r="Q60" s="296"/>
      <c r="R60" s="274"/>
      <c r="S60" s="295"/>
      <c r="T60" s="274"/>
      <c r="U60" s="295"/>
      <c r="V60" s="274"/>
      <c r="W60" s="295"/>
      <c r="X60" s="274"/>
      <c r="Y60" s="46"/>
      <c r="Z60" s="295"/>
      <c r="AA60" s="274"/>
      <c r="AB60" s="295"/>
      <c r="AC60" s="274"/>
      <c r="AD60" s="295"/>
      <c r="AE60" s="274"/>
      <c r="AF60" s="295"/>
      <c r="AG60" s="274"/>
      <c r="AH60" s="295"/>
      <c r="AI60" s="274"/>
      <c r="AJ60" s="295"/>
      <c r="AK60" s="274"/>
      <c r="AL60" s="47"/>
      <c r="AM60" s="296"/>
      <c r="AN60" s="274"/>
      <c r="AO60" s="295"/>
      <c r="AP60" s="274"/>
      <c r="AQ60" s="305"/>
      <c r="AR60" s="274"/>
      <c r="AS60" s="305"/>
      <c r="AT60" s="274"/>
      <c r="AU60" s="46"/>
      <c r="AV60" s="295"/>
      <c r="AW60" s="274"/>
      <c r="AX60" s="295"/>
      <c r="AY60" s="294"/>
      <c r="AZ60" s="295"/>
      <c r="BA60" s="274"/>
      <c r="BB60" s="295"/>
      <c r="BC60" s="274"/>
      <c r="BD60" s="295"/>
      <c r="BE60" s="274"/>
      <c r="BF60" s="295"/>
      <c r="BG60" s="274"/>
      <c r="BH60" s="47"/>
      <c r="BI60" s="296"/>
      <c r="BJ60" s="274"/>
      <c r="BK60" s="295"/>
      <c r="BL60" s="297"/>
      <c r="BM60" s="305"/>
      <c r="BN60" s="274"/>
      <c r="BO60" s="305"/>
      <c r="BP60" s="297"/>
      <c r="BQ60" s="273"/>
      <c r="BR60" s="274"/>
    </row>
    <row r="61" spans="1:70" ht="16.5" customHeight="1" thickBot="1">
      <c r="A61" s="66"/>
      <c r="B61" s="138"/>
      <c r="C61" s="140"/>
      <c r="D61" s="140"/>
      <c r="E61" s="140"/>
      <c r="F61" s="140"/>
      <c r="G61" s="140"/>
      <c r="H61" s="140"/>
      <c r="I61" s="140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307" t="s">
        <v>67</v>
      </c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66"/>
      <c r="AL61" s="140"/>
      <c r="AM61" s="66"/>
      <c r="AN61" s="66"/>
      <c r="AO61" s="66"/>
      <c r="AP61" s="66"/>
      <c r="AQ61" s="66"/>
      <c r="AR61" s="66"/>
      <c r="AS61" s="66"/>
      <c r="AT61" s="66"/>
      <c r="AU61" s="67"/>
      <c r="AV61" s="66"/>
      <c r="AW61" s="66"/>
      <c r="AX61" s="66"/>
      <c r="AY61" s="66"/>
      <c r="AZ61" s="66"/>
      <c r="BA61" s="307" t="s">
        <v>68</v>
      </c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140"/>
      <c r="BN61" s="140"/>
      <c r="BO61" s="140"/>
      <c r="BP61" s="66"/>
      <c r="BQ61" s="66"/>
      <c r="BR61" s="66"/>
    </row>
    <row r="62" spans="1:70" ht="32.25" customHeight="1" thickBot="1">
      <c r="A62" s="66"/>
      <c r="B62" s="138"/>
      <c r="C62" s="140"/>
      <c r="D62" s="140"/>
      <c r="E62" s="140"/>
      <c r="F62" s="140"/>
      <c r="G62" s="68" t="s">
        <v>34</v>
      </c>
      <c r="H62" s="258" t="s">
        <v>69</v>
      </c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60"/>
      <c r="AH62" s="258" t="s">
        <v>70</v>
      </c>
      <c r="AI62" s="259"/>
      <c r="AJ62" s="259"/>
      <c r="AK62" s="260"/>
      <c r="AL62" s="258" t="s">
        <v>71</v>
      </c>
      <c r="AM62" s="259"/>
      <c r="AN62" s="259"/>
      <c r="AO62" s="259"/>
      <c r="AP62" s="260"/>
      <c r="AQ62" s="258" t="s">
        <v>72</v>
      </c>
      <c r="AR62" s="259"/>
      <c r="AS62" s="259"/>
      <c r="AT62" s="259"/>
      <c r="AU62" s="259"/>
      <c r="AV62" s="259"/>
      <c r="AW62" s="259"/>
      <c r="AX62" s="259"/>
      <c r="AY62" s="260"/>
      <c r="AZ62" s="140"/>
      <c r="BA62" s="258" t="s">
        <v>73</v>
      </c>
      <c r="BB62" s="259"/>
      <c r="BC62" s="259"/>
      <c r="BD62" s="259"/>
      <c r="BE62" s="259"/>
      <c r="BF62" s="259"/>
      <c r="BG62" s="259"/>
      <c r="BH62" s="259"/>
      <c r="BI62" s="259"/>
      <c r="BJ62" s="260"/>
      <c r="BK62" s="258" t="s">
        <v>74</v>
      </c>
      <c r="BL62" s="259"/>
      <c r="BM62" s="259"/>
      <c r="BN62" s="259"/>
      <c r="BO62" s="259"/>
      <c r="BP62" s="259"/>
      <c r="BQ62" s="260"/>
      <c r="BR62" s="69"/>
    </row>
    <row r="63" spans="1:70" ht="16.5" customHeight="1" thickBot="1">
      <c r="A63" s="66"/>
      <c r="B63" s="138"/>
      <c r="C63" s="140"/>
      <c r="D63" s="140"/>
      <c r="E63" s="140"/>
      <c r="F63" s="140"/>
      <c r="G63" s="68" t="s">
        <v>75</v>
      </c>
      <c r="H63" s="302" t="s">
        <v>90</v>
      </c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60"/>
      <c r="AH63" s="288">
        <v>4</v>
      </c>
      <c r="AI63" s="259"/>
      <c r="AJ63" s="259"/>
      <c r="AK63" s="260"/>
      <c r="AL63" s="288">
        <v>180</v>
      </c>
      <c r="AM63" s="259"/>
      <c r="AN63" s="259"/>
      <c r="AO63" s="259"/>
      <c r="AP63" s="260"/>
      <c r="AQ63" s="288" t="s">
        <v>95</v>
      </c>
      <c r="AR63" s="259"/>
      <c r="AS63" s="259"/>
      <c r="AT63" s="259"/>
      <c r="AU63" s="259"/>
      <c r="AV63" s="259"/>
      <c r="AW63" s="259"/>
      <c r="AX63" s="259"/>
      <c r="AY63" s="260"/>
      <c r="AZ63" s="138"/>
      <c r="BA63" s="302" t="s">
        <v>113</v>
      </c>
      <c r="BB63" s="303"/>
      <c r="BC63" s="303"/>
      <c r="BD63" s="303"/>
      <c r="BE63" s="303"/>
      <c r="BF63" s="303"/>
      <c r="BG63" s="303"/>
      <c r="BH63" s="303"/>
      <c r="BI63" s="303"/>
      <c r="BJ63" s="304"/>
      <c r="BK63" s="288">
        <v>3</v>
      </c>
      <c r="BL63" s="289"/>
      <c r="BM63" s="289"/>
      <c r="BN63" s="289"/>
      <c r="BO63" s="289"/>
      <c r="BP63" s="289"/>
      <c r="BQ63" s="290"/>
      <c r="BR63" s="66"/>
    </row>
    <row r="64" spans="1:70" ht="16.5" thickBot="1">
      <c r="A64" s="66"/>
      <c r="B64" s="138"/>
      <c r="C64" s="140"/>
      <c r="D64" s="140"/>
      <c r="E64" s="140"/>
      <c r="F64" s="140"/>
      <c r="G64" s="172"/>
      <c r="H64" s="308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10"/>
      <c r="AH64" s="299"/>
      <c r="AI64" s="300"/>
      <c r="AJ64" s="300"/>
      <c r="AK64" s="301"/>
      <c r="AL64" s="299"/>
      <c r="AM64" s="300"/>
      <c r="AN64" s="300"/>
      <c r="AO64" s="300"/>
      <c r="AP64" s="301"/>
      <c r="AQ64" s="288"/>
      <c r="AR64" s="259"/>
      <c r="AS64" s="259"/>
      <c r="AT64" s="259"/>
      <c r="AU64" s="259"/>
      <c r="AV64" s="259"/>
      <c r="AW64" s="259"/>
      <c r="AX64" s="259"/>
      <c r="AY64" s="260"/>
      <c r="AZ64" s="138"/>
      <c r="BA64" s="302"/>
      <c r="BB64" s="303"/>
      <c r="BC64" s="303"/>
      <c r="BD64" s="303"/>
      <c r="BE64" s="303"/>
      <c r="BF64" s="303"/>
      <c r="BG64" s="303"/>
      <c r="BH64" s="303"/>
      <c r="BI64" s="303"/>
      <c r="BJ64" s="304"/>
      <c r="BK64" s="288"/>
      <c r="BL64" s="289"/>
      <c r="BM64" s="289"/>
      <c r="BN64" s="289"/>
      <c r="BO64" s="289"/>
      <c r="BP64" s="289"/>
      <c r="BQ64" s="290"/>
      <c r="BR64" s="66"/>
    </row>
    <row r="65" spans="1:70" ht="16.5" customHeight="1" thickBot="1">
      <c r="A65" s="66"/>
      <c r="B65" s="66"/>
      <c r="C65" s="66"/>
      <c r="D65" s="66"/>
      <c r="E65" s="66"/>
      <c r="F65" s="66"/>
      <c r="G65" s="68"/>
      <c r="H65" s="288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60"/>
      <c r="AH65" s="288"/>
      <c r="AI65" s="259"/>
      <c r="AJ65" s="259"/>
      <c r="AK65" s="260"/>
      <c r="AL65" s="288"/>
      <c r="AM65" s="259"/>
      <c r="AN65" s="259"/>
      <c r="AO65" s="259"/>
      <c r="AP65" s="260"/>
      <c r="AQ65" s="288"/>
      <c r="AR65" s="259"/>
      <c r="AS65" s="259"/>
      <c r="AT65" s="259"/>
      <c r="AU65" s="259"/>
      <c r="AV65" s="259"/>
      <c r="AW65" s="259"/>
      <c r="AX65" s="259"/>
      <c r="AY65" s="260"/>
      <c r="AZ65" s="138"/>
      <c r="BA65" s="288"/>
      <c r="BB65" s="289"/>
      <c r="BC65" s="289"/>
      <c r="BD65" s="289"/>
      <c r="BE65" s="289"/>
      <c r="BF65" s="289"/>
      <c r="BG65" s="289"/>
      <c r="BH65" s="289"/>
      <c r="BI65" s="289"/>
      <c r="BJ65" s="290"/>
      <c r="BK65" s="288"/>
      <c r="BL65" s="289"/>
      <c r="BM65" s="289"/>
      <c r="BN65" s="289"/>
      <c r="BO65" s="289"/>
      <c r="BP65" s="289"/>
      <c r="BQ65" s="290"/>
      <c r="BR65" s="66"/>
    </row>
    <row r="66" spans="1:70" ht="16.5" customHeight="1" thickBot="1">
      <c r="A66" s="66"/>
      <c r="B66" s="66"/>
      <c r="C66" s="66"/>
      <c r="D66" s="66"/>
      <c r="E66" s="66"/>
      <c r="F66" s="66"/>
      <c r="G66" s="68"/>
      <c r="H66" s="288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60"/>
      <c r="AH66" s="288"/>
      <c r="AI66" s="259"/>
      <c r="AJ66" s="259"/>
      <c r="AK66" s="260"/>
      <c r="AL66" s="288"/>
      <c r="AM66" s="259"/>
      <c r="AN66" s="259"/>
      <c r="AO66" s="259"/>
      <c r="AP66" s="260"/>
      <c r="AQ66" s="288"/>
      <c r="AR66" s="259"/>
      <c r="AS66" s="259"/>
      <c r="AT66" s="259"/>
      <c r="AU66" s="259"/>
      <c r="AV66" s="259"/>
      <c r="AW66" s="259"/>
      <c r="AX66" s="259"/>
      <c r="AY66" s="260"/>
      <c r="AZ66" s="138"/>
      <c r="BA66" s="288"/>
      <c r="BB66" s="259"/>
      <c r="BC66" s="259"/>
      <c r="BD66" s="259"/>
      <c r="BE66" s="259"/>
      <c r="BF66" s="259"/>
      <c r="BG66" s="259"/>
      <c r="BH66" s="259"/>
      <c r="BI66" s="259"/>
      <c r="BJ66" s="260"/>
      <c r="BK66" s="288"/>
      <c r="BL66" s="259"/>
      <c r="BM66" s="259"/>
      <c r="BN66" s="259"/>
      <c r="BO66" s="259"/>
      <c r="BP66" s="259"/>
      <c r="BQ66" s="260"/>
      <c r="BR66" s="66"/>
    </row>
    <row r="67" spans="1:70" ht="15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7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</row>
    <row r="68" spans="1:70" s="75" customFormat="1" ht="14.25" customHeight="1">
      <c r="A68" s="124"/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6"/>
      <c r="O68" s="126"/>
      <c r="P68" s="126"/>
      <c r="Q68" s="126"/>
      <c r="R68" s="126"/>
      <c r="S68" s="126"/>
      <c r="T68" s="124"/>
      <c r="U68" s="124"/>
      <c r="V68" s="126"/>
      <c r="W68" s="126"/>
      <c r="X68" s="126"/>
      <c r="Y68" s="126"/>
      <c r="Z68" s="124"/>
      <c r="AA68" s="124"/>
      <c r="AB68" s="126"/>
      <c r="AC68" s="126"/>
      <c r="AD68" s="126"/>
      <c r="AE68" s="126"/>
      <c r="AF68" s="126"/>
      <c r="AG68" s="126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2"/>
      <c r="AY68" s="72"/>
      <c r="AZ68" s="72"/>
      <c r="BA68" s="72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</row>
    <row r="69" spans="1:70" ht="15.75" customHeight="1">
      <c r="A69" s="66"/>
      <c r="B69" s="306" t="s">
        <v>76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66"/>
      <c r="W69" s="66"/>
      <c r="X69" s="66"/>
      <c r="Y69" s="67"/>
      <c r="Z69" s="66"/>
      <c r="AA69" s="66"/>
      <c r="AB69" s="66"/>
      <c r="AC69" s="66"/>
      <c r="AD69" s="306" t="s">
        <v>77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66"/>
      <c r="BR69" s="66"/>
    </row>
    <row r="70" spans="1:70" ht="15.75" customHeight="1">
      <c r="A70" s="66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66"/>
      <c r="W70" s="66"/>
      <c r="X70" s="66"/>
      <c r="Y70" s="67"/>
      <c r="Z70" s="66"/>
      <c r="AA70" s="66"/>
      <c r="AB70" s="66"/>
      <c r="AC70" s="66"/>
      <c r="AD70" s="14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</row>
    <row r="71" spans="1:70" ht="12" customHeight="1">
      <c r="A71" s="66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66"/>
      <c r="W71" s="66"/>
      <c r="X71" s="66"/>
      <c r="Y71" s="67"/>
      <c r="Z71" s="66"/>
      <c r="AA71" s="66"/>
      <c r="AB71" s="66"/>
      <c r="AC71" s="66"/>
      <c r="AD71" s="140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</row>
    <row r="72" spans="1:70" ht="15.75" customHeight="1">
      <c r="A72" s="66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66"/>
      <c r="W72" s="66"/>
      <c r="X72" s="66"/>
      <c r="Y72" s="67"/>
      <c r="Z72" s="66"/>
      <c r="AA72" s="66"/>
      <c r="AB72" s="66"/>
      <c r="AC72" s="66"/>
      <c r="AD72" s="140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</row>
    <row r="73" spans="1:70" ht="15.75" customHeight="1">
      <c r="A73" s="66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66"/>
      <c r="W73" s="66"/>
      <c r="X73" s="66"/>
      <c r="Y73" s="67"/>
      <c r="Z73" s="66"/>
      <c r="AA73" s="66"/>
      <c r="AB73" s="66"/>
      <c r="AC73" s="66"/>
      <c r="AD73" s="140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</row>
    <row r="74" spans="1:70" ht="15.75" customHeight="1">
      <c r="A74" s="66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66"/>
      <c r="W74" s="66"/>
      <c r="X74" s="66"/>
      <c r="Y74" s="67"/>
      <c r="Z74" s="66"/>
      <c r="AA74" s="66"/>
      <c r="AB74" s="66"/>
      <c r="AC74" s="66"/>
      <c r="AD74" s="140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</row>
    <row r="75" spans="1:70" ht="12.75" customHeight="1">
      <c r="Y75" s="70"/>
      <c r="AL75" s="71"/>
      <c r="AU75" s="70"/>
      <c r="BH75" s="71"/>
    </row>
    <row r="76" spans="1:70" ht="12.75" customHeight="1">
      <c r="Y76" s="70"/>
      <c r="AL76" s="71"/>
      <c r="AU76" s="70"/>
      <c r="BH76" s="71"/>
    </row>
    <row r="77" spans="1:70" ht="12.75" customHeight="1">
      <c r="Y77" s="70"/>
      <c r="AL77" s="71"/>
      <c r="AU77" s="70"/>
      <c r="BH77" s="71"/>
    </row>
    <row r="78" spans="1:70" ht="12.75" customHeight="1">
      <c r="Y78" s="70"/>
      <c r="AL78" s="71"/>
      <c r="AU78" s="70"/>
      <c r="BH78" s="71"/>
    </row>
    <row r="79" spans="1:70" ht="12.75" customHeight="1">
      <c r="Y79" s="70"/>
      <c r="AL79" s="71"/>
      <c r="AU79" s="70"/>
      <c r="BH79" s="71"/>
    </row>
    <row r="80" spans="1:70" ht="12.75" customHeight="1">
      <c r="Y80" s="70"/>
      <c r="AL80" s="71"/>
      <c r="AU80" s="70"/>
      <c r="BH80" s="71"/>
    </row>
    <row r="81" spans="25:60" ht="12.75" customHeight="1">
      <c r="Y81" s="70"/>
      <c r="AL81" s="71"/>
      <c r="AU81" s="70"/>
      <c r="BH81" s="71"/>
    </row>
    <row r="82" spans="25:60" ht="12.75" customHeight="1">
      <c r="Y82" s="70"/>
      <c r="AL82" s="71"/>
      <c r="AU82" s="70"/>
      <c r="BH82" s="71"/>
    </row>
    <row r="83" spans="25:60" ht="12.75" customHeight="1">
      <c r="Y83" s="70"/>
      <c r="AL83" s="71"/>
      <c r="AU83" s="70"/>
      <c r="BH83" s="71"/>
    </row>
    <row r="84" spans="25:60" ht="12.75" customHeight="1">
      <c r="Y84" s="70"/>
      <c r="AL84" s="71"/>
      <c r="AU84" s="70"/>
      <c r="BH84" s="71"/>
    </row>
    <row r="85" spans="25:60" ht="12.75" customHeight="1">
      <c r="Y85" s="70"/>
      <c r="AL85" s="71"/>
      <c r="AU85" s="70"/>
      <c r="BH85" s="71"/>
    </row>
    <row r="86" spans="25:60" ht="12.75" customHeight="1">
      <c r="Y86" s="70"/>
      <c r="AL86" s="71"/>
      <c r="AU86" s="70"/>
      <c r="BH86" s="71"/>
    </row>
    <row r="87" spans="25:60" ht="12.75" customHeight="1">
      <c r="Y87" s="70"/>
      <c r="AL87" s="71"/>
      <c r="AU87" s="70"/>
      <c r="BH87" s="71"/>
    </row>
    <row r="88" spans="25:60" ht="12.75" customHeight="1">
      <c r="Y88" s="70"/>
      <c r="AL88" s="71"/>
      <c r="AU88" s="70"/>
      <c r="BH88" s="71"/>
    </row>
    <row r="89" spans="25:60" ht="12.75" customHeight="1">
      <c r="Y89" s="70"/>
      <c r="AL89" s="71"/>
      <c r="AU89" s="70"/>
      <c r="BH89" s="71"/>
    </row>
    <row r="90" spans="25:60" ht="12.75" customHeight="1">
      <c r="Y90" s="70"/>
      <c r="AL90" s="71"/>
      <c r="AU90" s="70"/>
      <c r="BH90" s="71"/>
    </row>
    <row r="91" spans="25:60" ht="12.75" customHeight="1">
      <c r="Y91" s="70"/>
      <c r="AL91" s="71"/>
      <c r="AU91" s="70"/>
      <c r="BH91" s="71"/>
    </row>
    <row r="92" spans="25:60" ht="12.75" customHeight="1">
      <c r="Y92" s="70"/>
      <c r="AL92" s="71"/>
      <c r="AU92" s="70"/>
      <c r="BH92" s="71"/>
    </row>
    <row r="93" spans="25:60" ht="12.75" customHeight="1">
      <c r="Y93" s="70"/>
      <c r="AL93" s="71"/>
      <c r="AU93" s="70"/>
      <c r="BH93" s="71"/>
    </row>
    <row r="94" spans="25:60" ht="12.75" customHeight="1">
      <c r="Y94" s="70"/>
      <c r="AL94" s="71"/>
      <c r="AU94" s="70"/>
      <c r="BH94" s="71"/>
    </row>
    <row r="95" spans="25:60" ht="12.75" customHeight="1">
      <c r="Y95" s="70"/>
      <c r="AL95" s="71"/>
      <c r="AU95" s="70"/>
      <c r="BH95" s="71"/>
    </row>
    <row r="96" spans="25:6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  <row r="991" spans="25:60" ht="12.75" customHeight="1">
      <c r="Y991" s="70"/>
      <c r="AL991" s="71"/>
      <c r="AU991" s="70"/>
      <c r="BH991" s="71"/>
    </row>
    <row r="992" spans="25:60" ht="12.75" customHeight="1">
      <c r="Y992" s="70"/>
      <c r="AL992" s="71"/>
      <c r="AU992" s="70"/>
      <c r="BH992" s="71"/>
    </row>
    <row r="993" spans="25:60" ht="12.75" customHeight="1">
      <c r="Y993" s="70"/>
      <c r="AL993" s="71"/>
      <c r="AU993" s="70"/>
      <c r="BH993" s="71"/>
    </row>
    <row r="994" spans="25:60" ht="12.75" customHeight="1">
      <c r="Y994" s="70"/>
      <c r="AL994" s="71"/>
      <c r="AU994" s="70"/>
      <c r="BH994" s="71"/>
    </row>
    <row r="995" spans="25:60" ht="12.75" customHeight="1">
      <c r="Y995" s="70"/>
      <c r="AL995" s="71"/>
      <c r="AU995" s="70"/>
      <c r="BH995" s="71"/>
    </row>
    <row r="996" spans="25:60" ht="12.75" customHeight="1">
      <c r="Y996" s="70"/>
      <c r="AL996" s="71"/>
      <c r="AU996" s="70"/>
      <c r="BH996" s="71"/>
    </row>
  </sheetData>
  <mergeCells count="739">
    <mergeCell ref="Q60:R60"/>
    <mergeCell ref="B69:U69"/>
    <mergeCell ref="AD69:BP69"/>
    <mergeCell ref="H66:AG66"/>
    <mergeCell ref="AH66:AK66"/>
    <mergeCell ref="AL66:AP66"/>
    <mergeCell ref="AQ66:AY66"/>
    <mergeCell ref="BA66:BJ66"/>
    <mergeCell ref="BK66:BQ66"/>
    <mergeCell ref="S60:T60"/>
    <mergeCell ref="U60:V60"/>
    <mergeCell ref="AH60:AI60"/>
    <mergeCell ref="AB60:AC60"/>
    <mergeCell ref="AD60:AE60"/>
    <mergeCell ref="W60:X60"/>
    <mergeCell ref="AF60:AG60"/>
    <mergeCell ref="BK56:BL56"/>
    <mergeCell ref="BD57:BE57"/>
    <mergeCell ref="BA62:BJ62"/>
    <mergeCell ref="BK62:BQ62"/>
    <mergeCell ref="BK60:BL60"/>
    <mergeCell ref="BB60:BC60"/>
    <mergeCell ref="BB57:BC57"/>
    <mergeCell ref="BQ58:BR58"/>
    <mergeCell ref="BM60:BN60"/>
    <mergeCell ref="BM58:BN58"/>
    <mergeCell ref="A59:BR59"/>
    <mergeCell ref="AZ57:BA57"/>
    <mergeCell ref="AQ60:AR60"/>
    <mergeCell ref="BQ56:BR56"/>
    <mergeCell ref="BK57:BL57"/>
    <mergeCell ref="BF57:BG57"/>
    <mergeCell ref="BI57:BJ57"/>
    <mergeCell ref="BO57:BP57"/>
    <mergeCell ref="BI56:BJ56"/>
    <mergeCell ref="AS60:AT60"/>
    <mergeCell ref="AV60:AW60"/>
    <mergeCell ref="AX60:AY60"/>
    <mergeCell ref="BD60:BE60"/>
    <mergeCell ref="AZ56:BA56"/>
    <mergeCell ref="BO60:BP60"/>
    <mergeCell ref="BO58:BP58"/>
    <mergeCell ref="BF60:BG60"/>
    <mergeCell ref="BI58:BJ58"/>
    <mergeCell ref="BK58:BL58"/>
    <mergeCell ref="BQ52:BR52"/>
    <mergeCell ref="BM52:BN52"/>
    <mergeCell ref="BI53:BJ53"/>
    <mergeCell ref="BF51:BG51"/>
    <mergeCell ref="BQ57:BR57"/>
    <mergeCell ref="BF54:BG54"/>
    <mergeCell ref="BF56:BG56"/>
    <mergeCell ref="BQ54:BR54"/>
    <mergeCell ref="BM56:BN56"/>
    <mergeCell ref="BM57:BN57"/>
    <mergeCell ref="AS49:AT49"/>
    <mergeCell ref="AQ49:AR49"/>
    <mergeCell ref="AD44:AE44"/>
    <mergeCell ref="AJ51:AK51"/>
    <mergeCell ref="BQ53:BR53"/>
    <mergeCell ref="BO51:BP51"/>
    <mergeCell ref="BO52:BP52"/>
    <mergeCell ref="BM51:BN51"/>
    <mergeCell ref="BF52:BG52"/>
    <mergeCell ref="BQ51:BR51"/>
    <mergeCell ref="W42:X42"/>
    <mergeCell ref="Z42:AA42"/>
    <mergeCell ref="AB42:AC42"/>
    <mergeCell ref="AD42:AE42"/>
    <mergeCell ref="BF53:BG53"/>
    <mergeCell ref="W44:X44"/>
    <mergeCell ref="Z44:AA44"/>
    <mergeCell ref="AM43:AN43"/>
    <mergeCell ref="AF46:AG46"/>
    <mergeCell ref="AF49:AG49"/>
    <mergeCell ref="U56:V56"/>
    <mergeCell ref="AD54:AE54"/>
    <mergeCell ref="AO53:AP53"/>
    <mergeCell ref="Z53:AA53"/>
    <mergeCell ref="Q42:R42"/>
    <mergeCell ref="S42:T42"/>
    <mergeCell ref="U42:V42"/>
    <mergeCell ref="AJ43:AK43"/>
    <mergeCell ref="U43:V43"/>
    <mergeCell ref="W43:X43"/>
    <mergeCell ref="BF42:BG42"/>
    <mergeCell ref="BD46:BE46"/>
    <mergeCell ref="BF46:BG46"/>
    <mergeCell ref="AZ46:BA46"/>
    <mergeCell ref="AZ43:BA43"/>
    <mergeCell ref="U58:V58"/>
    <mergeCell ref="W58:X58"/>
    <mergeCell ref="AO51:AP51"/>
    <mergeCell ref="AB51:AC51"/>
    <mergeCell ref="AH53:AI53"/>
    <mergeCell ref="AX42:AY42"/>
    <mergeCell ref="AO42:AP42"/>
    <mergeCell ref="AQ46:AR46"/>
    <mergeCell ref="AH47:AI47"/>
    <mergeCell ref="AJ47:AK47"/>
    <mergeCell ref="AM47:AN47"/>
    <mergeCell ref="AO47:AP47"/>
    <mergeCell ref="AH44:AI44"/>
    <mergeCell ref="AO43:AP43"/>
    <mergeCell ref="AH42:AI42"/>
    <mergeCell ref="AD56:AE56"/>
    <mergeCell ref="AF56:AG56"/>
    <mergeCell ref="AH51:AI51"/>
    <mergeCell ref="AD53:AE53"/>
    <mergeCell ref="AF53:AG53"/>
    <mergeCell ref="W57:X57"/>
    <mergeCell ref="W56:X56"/>
    <mergeCell ref="Z56:AA56"/>
    <mergeCell ref="AB56:AC56"/>
    <mergeCell ref="AH52:AI52"/>
    <mergeCell ref="O52:P52"/>
    <mergeCell ref="AB52:AC52"/>
    <mergeCell ref="AJ52:AK52"/>
    <mergeCell ref="AJ53:AK53"/>
    <mergeCell ref="W53:X53"/>
    <mergeCell ref="U53:V53"/>
    <mergeCell ref="AB53:AC53"/>
    <mergeCell ref="AV51:AW51"/>
    <mergeCell ref="AX51:AY51"/>
    <mergeCell ref="S51:T51"/>
    <mergeCell ref="AZ51:BA51"/>
    <mergeCell ref="AM51:AN51"/>
    <mergeCell ref="AF51:AG51"/>
    <mergeCell ref="C56:N56"/>
    <mergeCell ref="Q53:R53"/>
    <mergeCell ref="S53:T53"/>
    <mergeCell ref="O56:P56"/>
    <mergeCell ref="S56:T56"/>
    <mergeCell ref="AS52:AT52"/>
    <mergeCell ref="AM52:AN52"/>
    <mergeCell ref="AQ52:AR52"/>
    <mergeCell ref="AM53:AN53"/>
    <mergeCell ref="AO52:AP52"/>
    <mergeCell ref="C51:N51"/>
    <mergeCell ref="Q56:R56"/>
    <mergeCell ref="O51:P51"/>
    <mergeCell ref="Q51:R51"/>
    <mergeCell ref="Q52:R52"/>
    <mergeCell ref="O54:P54"/>
    <mergeCell ref="C53:N53"/>
    <mergeCell ref="O53:P53"/>
    <mergeCell ref="Q54:R54"/>
    <mergeCell ref="C52:N52"/>
    <mergeCell ref="AV52:AW52"/>
    <mergeCell ref="AF52:AG52"/>
    <mergeCell ref="Z52:AA52"/>
    <mergeCell ref="AD52:AE52"/>
    <mergeCell ref="AS53:AT53"/>
    <mergeCell ref="AQ53:AR53"/>
    <mergeCell ref="AQ51:AR51"/>
    <mergeCell ref="AS51:AT51"/>
    <mergeCell ref="AV57:AW57"/>
    <mergeCell ref="AS56:AT56"/>
    <mergeCell ref="AV56:AW56"/>
    <mergeCell ref="AJ56:AK56"/>
    <mergeCell ref="AM56:AN56"/>
    <mergeCell ref="AO57:AP57"/>
    <mergeCell ref="AQ57:AR57"/>
    <mergeCell ref="AV53:AW53"/>
    <mergeCell ref="S52:T52"/>
    <mergeCell ref="U52:V52"/>
    <mergeCell ref="W52:X52"/>
    <mergeCell ref="W51:X51"/>
    <mergeCell ref="U51:V51"/>
    <mergeCell ref="AD51:AE51"/>
    <mergeCell ref="Z51:AA51"/>
    <mergeCell ref="AQ54:AR54"/>
    <mergeCell ref="W54:X54"/>
    <mergeCell ref="S54:T54"/>
    <mergeCell ref="U54:V54"/>
    <mergeCell ref="Z54:AA54"/>
    <mergeCell ref="AB54:AC54"/>
    <mergeCell ref="AH54:AI54"/>
    <mergeCell ref="AJ54:AK54"/>
    <mergeCell ref="AD57:AE57"/>
    <mergeCell ref="AF57:AG57"/>
    <mergeCell ref="AJ57:AK57"/>
    <mergeCell ref="AM54:AN54"/>
    <mergeCell ref="AF54:AG54"/>
    <mergeCell ref="A55:BR55"/>
    <mergeCell ref="AV54:AW54"/>
    <mergeCell ref="BD56:BE56"/>
    <mergeCell ref="AQ56:AR56"/>
    <mergeCell ref="AO54:AP54"/>
    <mergeCell ref="C57:N57"/>
    <mergeCell ref="Q57:R57"/>
    <mergeCell ref="S57:T57"/>
    <mergeCell ref="AB57:AC57"/>
    <mergeCell ref="O57:P57"/>
    <mergeCell ref="U57:V57"/>
    <mergeCell ref="Z57:AA57"/>
    <mergeCell ref="AX57:AY57"/>
    <mergeCell ref="AH56:AI56"/>
    <mergeCell ref="AH57:AI57"/>
    <mergeCell ref="AS57:AT57"/>
    <mergeCell ref="AO56:AP56"/>
    <mergeCell ref="AX56:AY56"/>
    <mergeCell ref="AX54:AY54"/>
    <mergeCell ref="AZ54:BA54"/>
    <mergeCell ref="BM53:BN53"/>
    <mergeCell ref="BM54:BN54"/>
    <mergeCell ref="AS54:AT54"/>
    <mergeCell ref="BD53:BE53"/>
    <mergeCell ref="BD54:BE54"/>
    <mergeCell ref="BB54:BC54"/>
    <mergeCell ref="BI54:BJ54"/>
    <mergeCell ref="BK54:BL54"/>
    <mergeCell ref="BM48:BN48"/>
    <mergeCell ref="BO53:BP53"/>
    <mergeCell ref="BK53:BL53"/>
    <mergeCell ref="BK51:BL51"/>
    <mergeCell ref="BO49:BP49"/>
    <mergeCell ref="BB56:BC56"/>
    <mergeCell ref="BD51:BE51"/>
    <mergeCell ref="BB51:BC51"/>
    <mergeCell ref="BO54:BP54"/>
    <mergeCell ref="BO56:BP56"/>
    <mergeCell ref="AX52:AY52"/>
    <mergeCell ref="AZ52:BA52"/>
    <mergeCell ref="BB53:BC53"/>
    <mergeCell ref="AX53:AY53"/>
    <mergeCell ref="AZ53:BA53"/>
    <mergeCell ref="BB52:BC52"/>
    <mergeCell ref="BO46:BP46"/>
    <mergeCell ref="BM47:BN47"/>
    <mergeCell ref="BD52:BE52"/>
    <mergeCell ref="BI51:BJ51"/>
    <mergeCell ref="BK49:BL49"/>
    <mergeCell ref="BK52:BL52"/>
    <mergeCell ref="BI52:BJ52"/>
    <mergeCell ref="BI49:BJ49"/>
    <mergeCell ref="BF49:BG49"/>
    <mergeCell ref="BO48:BP48"/>
    <mergeCell ref="BQ49:BR49"/>
    <mergeCell ref="BM49:BN49"/>
    <mergeCell ref="BO44:BP44"/>
    <mergeCell ref="BF43:BG43"/>
    <mergeCell ref="BI43:BJ43"/>
    <mergeCell ref="BI48:BJ48"/>
    <mergeCell ref="BF48:BG48"/>
    <mergeCell ref="BK46:BL46"/>
    <mergeCell ref="BM46:BN46"/>
    <mergeCell ref="BO47:BP47"/>
    <mergeCell ref="BB43:BC43"/>
    <mergeCell ref="BD43:BE43"/>
    <mergeCell ref="BB46:BC46"/>
    <mergeCell ref="BD44:BE44"/>
    <mergeCell ref="BQ43:BR43"/>
    <mergeCell ref="BK44:BL44"/>
    <mergeCell ref="BF44:BG44"/>
    <mergeCell ref="BI44:BJ44"/>
    <mergeCell ref="BQ44:BR44"/>
    <mergeCell ref="BO43:BP43"/>
    <mergeCell ref="BD48:BE48"/>
    <mergeCell ref="BB48:BC48"/>
    <mergeCell ref="BQ46:BR46"/>
    <mergeCell ref="BQ47:BR47"/>
    <mergeCell ref="BQ48:BR48"/>
    <mergeCell ref="BF47:BG47"/>
    <mergeCell ref="BB47:BC47"/>
    <mergeCell ref="BI47:BJ47"/>
    <mergeCell ref="BK47:BL47"/>
    <mergeCell ref="BK48:BL48"/>
    <mergeCell ref="BB49:BC49"/>
    <mergeCell ref="BM43:BN43"/>
    <mergeCell ref="U47:V47"/>
    <mergeCell ref="AZ47:BA47"/>
    <mergeCell ref="Z43:AA43"/>
    <mergeCell ref="BK43:BL43"/>
    <mergeCell ref="AD43:AE43"/>
    <mergeCell ref="AQ43:AR43"/>
    <mergeCell ref="AS43:AT43"/>
    <mergeCell ref="AV43:AW43"/>
    <mergeCell ref="U44:V44"/>
    <mergeCell ref="AZ48:BA48"/>
    <mergeCell ref="AB48:AC48"/>
    <mergeCell ref="AV47:AW47"/>
    <mergeCell ref="U48:V48"/>
    <mergeCell ref="W48:X48"/>
    <mergeCell ref="AS46:AT46"/>
    <mergeCell ref="AM48:AN48"/>
    <mergeCell ref="AZ49:BA49"/>
    <mergeCell ref="AD48:AE48"/>
    <mergeCell ref="AF48:AG48"/>
    <mergeCell ref="AH48:AI48"/>
    <mergeCell ref="AO49:AP49"/>
    <mergeCell ref="AS48:AT48"/>
    <mergeCell ref="AV48:AW48"/>
    <mergeCell ref="AJ49:AK49"/>
    <mergeCell ref="AQ48:AR48"/>
    <mergeCell ref="AJ48:AK48"/>
    <mergeCell ref="C43:N43"/>
    <mergeCell ref="O43:P43"/>
    <mergeCell ref="Q43:R43"/>
    <mergeCell ref="S43:T43"/>
    <mergeCell ref="C47:N47"/>
    <mergeCell ref="C46:N46"/>
    <mergeCell ref="O46:P46"/>
    <mergeCell ref="Q46:R46"/>
    <mergeCell ref="C44:N44"/>
    <mergeCell ref="Q44:R44"/>
    <mergeCell ref="O47:P47"/>
    <mergeCell ref="O44:P44"/>
    <mergeCell ref="Q47:R47"/>
    <mergeCell ref="S47:T47"/>
    <mergeCell ref="AV49:AW49"/>
    <mergeCell ref="S46:T46"/>
    <mergeCell ref="S44:T44"/>
    <mergeCell ref="AQ47:AR47"/>
    <mergeCell ref="AS47:AT47"/>
    <mergeCell ref="AF47:AG47"/>
    <mergeCell ref="Z47:AA47"/>
    <mergeCell ref="AO46:AP46"/>
    <mergeCell ref="AB44:AC44"/>
    <mergeCell ref="AM44:AN44"/>
    <mergeCell ref="AM49:AN49"/>
    <mergeCell ref="AB43:AC43"/>
    <mergeCell ref="BD49:BE49"/>
    <mergeCell ref="C48:N48"/>
    <mergeCell ref="AX48:AY48"/>
    <mergeCell ref="C49:N49"/>
    <mergeCell ref="O49:P49"/>
    <mergeCell ref="Q49:R49"/>
    <mergeCell ref="S49:T49"/>
    <mergeCell ref="AX49:AY49"/>
    <mergeCell ref="U49:V49"/>
    <mergeCell ref="W49:X49"/>
    <mergeCell ref="Z49:AA49"/>
    <mergeCell ref="AB49:AC49"/>
    <mergeCell ref="AD49:AE49"/>
    <mergeCell ref="AH49:AI49"/>
    <mergeCell ref="BM44:BN44"/>
    <mergeCell ref="AB47:AC47"/>
    <mergeCell ref="O48:P48"/>
    <mergeCell ref="Q48:R48"/>
    <mergeCell ref="Z48:AA48"/>
    <mergeCell ref="S48:T48"/>
    <mergeCell ref="AO48:AP48"/>
    <mergeCell ref="AF44:AG44"/>
    <mergeCell ref="U46:V46"/>
    <mergeCell ref="W47:X47"/>
    <mergeCell ref="AM42:AN42"/>
    <mergeCell ref="AM46:AN46"/>
    <mergeCell ref="AJ42:AK42"/>
    <mergeCell ref="AH43:AI43"/>
    <mergeCell ref="A45:BR45"/>
    <mergeCell ref="BD47:BE47"/>
    <mergeCell ref="BQ42:BR42"/>
    <mergeCell ref="BM42:BN42"/>
    <mergeCell ref="BO42:BP42"/>
    <mergeCell ref="C42:N42"/>
    <mergeCell ref="W46:X46"/>
    <mergeCell ref="Z46:AA46"/>
    <mergeCell ref="BO41:BP41"/>
    <mergeCell ref="BQ41:BR41"/>
    <mergeCell ref="AF42:AG42"/>
    <mergeCell ref="AJ44:AK44"/>
    <mergeCell ref="AS44:AT44"/>
    <mergeCell ref="AV44:AW44"/>
    <mergeCell ref="AJ41:AK41"/>
    <mergeCell ref="AX44:AY44"/>
    <mergeCell ref="AO41:AP41"/>
    <mergeCell ref="BM41:BN41"/>
    <mergeCell ref="AX47:AY47"/>
    <mergeCell ref="BB44:BC44"/>
    <mergeCell ref="BK42:BL42"/>
    <mergeCell ref="BI46:BJ46"/>
    <mergeCell ref="AZ42:BA42"/>
    <mergeCell ref="BB42:BC42"/>
    <mergeCell ref="BD42:BE42"/>
    <mergeCell ref="AO44:AP44"/>
    <mergeCell ref="AD47:AE47"/>
    <mergeCell ref="AX43:AY43"/>
    <mergeCell ref="AX46:AY46"/>
    <mergeCell ref="AZ44:BA44"/>
    <mergeCell ref="AF43:AG43"/>
    <mergeCell ref="AV46:AW46"/>
    <mergeCell ref="AH46:AI46"/>
    <mergeCell ref="AJ46:AK46"/>
    <mergeCell ref="AB46:AC46"/>
    <mergeCell ref="AD46:AE46"/>
    <mergeCell ref="BI41:BJ41"/>
    <mergeCell ref="AS41:AT41"/>
    <mergeCell ref="AX41:AY41"/>
    <mergeCell ref="AB41:AC41"/>
    <mergeCell ref="BI42:BJ42"/>
    <mergeCell ref="BF41:BG41"/>
    <mergeCell ref="AZ41:BA41"/>
    <mergeCell ref="AQ41:AR41"/>
    <mergeCell ref="Q40:R40"/>
    <mergeCell ref="S40:T40"/>
    <mergeCell ref="BK38:BL38"/>
    <mergeCell ref="BQ38:BR38"/>
    <mergeCell ref="BO39:BP39"/>
    <mergeCell ref="BM39:BN39"/>
    <mergeCell ref="BK39:BL39"/>
    <mergeCell ref="BM38:BN38"/>
    <mergeCell ref="BF40:BG40"/>
    <mergeCell ref="AV40:AW40"/>
    <mergeCell ref="AO40:AP40"/>
    <mergeCell ref="AD40:AE40"/>
    <mergeCell ref="AF40:AG40"/>
    <mergeCell ref="O41:P41"/>
    <mergeCell ref="O38:P38"/>
    <mergeCell ref="Q38:R38"/>
    <mergeCell ref="S38:T38"/>
    <mergeCell ref="Q41:R41"/>
    <mergeCell ref="S41:T41"/>
    <mergeCell ref="Q39:R39"/>
    <mergeCell ref="BD41:BE41"/>
    <mergeCell ref="AJ40:AK40"/>
    <mergeCell ref="BB41:BC41"/>
    <mergeCell ref="AD41:AE41"/>
    <mergeCell ref="AF41:AG41"/>
    <mergeCell ref="AM41:AN41"/>
    <mergeCell ref="AV41:AW41"/>
    <mergeCell ref="AQ40:AR40"/>
    <mergeCell ref="AH40:AI40"/>
    <mergeCell ref="AM40:AN40"/>
    <mergeCell ref="BI39:BJ39"/>
    <mergeCell ref="AV39:AW39"/>
    <mergeCell ref="AX39:AY39"/>
    <mergeCell ref="AX40:AY40"/>
    <mergeCell ref="AZ40:BA40"/>
    <mergeCell ref="AZ39:BA39"/>
    <mergeCell ref="BB39:BC39"/>
    <mergeCell ref="BD39:BE39"/>
    <mergeCell ref="BI40:BJ40"/>
    <mergeCell ref="BB40:BC40"/>
    <mergeCell ref="BQ36:BR36"/>
    <mergeCell ref="BQ37:BR37"/>
    <mergeCell ref="BF36:BG36"/>
    <mergeCell ref="BD37:BE37"/>
    <mergeCell ref="BK36:BL36"/>
    <mergeCell ref="BM36:BN36"/>
    <mergeCell ref="AD31:AE33"/>
    <mergeCell ref="BM31:BN33"/>
    <mergeCell ref="BQ35:BR35"/>
    <mergeCell ref="Y29:Y33"/>
    <mergeCell ref="Z29:AA33"/>
    <mergeCell ref="AH31:AI33"/>
    <mergeCell ref="AQ29:AT30"/>
    <mergeCell ref="AX29:BE29"/>
    <mergeCell ref="AV29:AW33"/>
    <mergeCell ref="BD31:BE33"/>
    <mergeCell ref="AV37:AW37"/>
    <mergeCell ref="BB37:BC37"/>
    <mergeCell ref="BO36:BP36"/>
    <mergeCell ref="BK37:BL37"/>
    <mergeCell ref="BF37:BG37"/>
    <mergeCell ref="BI37:BJ37"/>
    <mergeCell ref="AV36:AW36"/>
    <mergeCell ref="AX36:AY36"/>
    <mergeCell ref="AX37:AY37"/>
    <mergeCell ref="AD37:AE37"/>
    <mergeCell ref="A28:A33"/>
    <mergeCell ref="B28:B33"/>
    <mergeCell ref="C28:N33"/>
    <mergeCell ref="Z28:AT28"/>
    <mergeCell ref="AB29:AI29"/>
    <mergeCell ref="AD30:AI30"/>
    <mergeCell ref="AJ29:AK33"/>
    <mergeCell ref="AB30:AC33"/>
    <mergeCell ref="AM29:AN33"/>
    <mergeCell ref="M23:M24"/>
    <mergeCell ref="M18:M20"/>
    <mergeCell ref="G26:L26"/>
    <mergeCell ref="AX38:AY38"/>
    <mergeCell ref="AJ37:AK37"/>
    <mergeCell ref="AD38:AE38"/>
    <mergeCell ref="AF38:AG38"/>
    <mergeCell ref="AH38:AI38"/>
    <mergeCell ref="AS18:AV18"/>
    <mergeCell ref="Z23:Z24"/>
    <mergeCell ref="AZ38:BA38"/>
    <mergeCell ref="O28:O33"/>
    <mergeCell ref="P28:P33"/>
    <mergeCell ref="U29:V33"/>
    <mergeCell ref="Q29:R33"/>
    <mergeCell ref="S29:T33"/>
    <mergeCell ref="Q28:X28"/>
    <mergeCell ref="AH37:AI37"/>
    <mergeCell ref="A34:BR34"/>
    <mergeCell ref="AV38:AW38"/>
    <mergeCell ref="B2:M2"/>
    <mergeCell ref="R2:BL2"/>
    <mergeCell ref="AW4:BH5"/>
    <mergeCell ref="B10:M11"/>
    <mergeCell ref="BB38:BC38"/>
    <mergeCell ref="AO38:AP38"/>
    <mergeCell ref="AQ38:AR38"/>
    <mergeCell ref="N23:N24"/>
    <mergeCell ref="O23:O24"/>
    <mergeCell ref="AC23:AC24"/>
    <mergeCell ref="BF18:BI18"/>
    <mergeCell ref="N18:R18"/>
    <mergeCell ref="AW18:AZ18"/>
    <mergeCell ref="AJ18:AM18"/>
    <mergeCell ref="BA18:BE18"/>
    <mergeCell ref="W18:Z18"/>
    <mergeCell ref="AA18:AE18"/>
    <mergeCell ref="AF18:AI18"/>
    <mergeCell ref="S18:V18"/>
    <mergeCell ref="AN18:AR18"/>
    <mergeCell ref="B12:M12"/>
    <mergeCell ref="B13:M13"/>
    <mergeCell ref="BQ31:BR31"/>
    <mergeCell ref="BF29:BG33"/>
    <mergeCell ref="BI29:BJ33"/>
    <mergeCell ref="BK29:BL33"/>
    <mergeCell ref="BQ29:BR29"/>
    <mergeCell ref="BQ30:BR30"/>
    <mergeCell ref="BO31:BP33"/>
    <mergeCell ref="BM29:BP30"/>
    <mergeCell ref="AV28:BP28"/>
    <mergeCell ref="BI23:BI24"/>
    <mergeCell ref="BF23:BF24"/>
    <mergeCell ref="BE23:BE24"/>
    <mergeCell ref="BD23:BD24"/>
    <mergeCell ref="AV23:AV24"/>
    <mergeCell ref="AZ23:AZ24"/>
    <mergeCell ref="BB23:BB24"/>
    <mergeCell ref="AW23:AW24"/>
    <mergeCell ref="BH23:BH24"/>
    <mergeCell ref="BG23:BG24"/>
    <mergeCell ref="BC23:BC24"/>
    <mergeCell ref="AY23:AY24"/>
    <mergeCell ref="BA23:BA24"/>
    <mergeCell ref="AZ30:BE30"/>
    <mergeCell ref="AZ31:BA33"/>
    <mergeCell ref="BB31:BC33"/>
    <mergeCell ref="AX30:AY33"/>
    <mergeCell ref="AU23:AU24"/>
    <mergeCell ref="AD23:AD24"/>
    <mergeCell ref="AG23:AG24"/>
    <mergeCell ref="AX23:AX24"/>
    <mergeCell ref="AN23:AN24"/>
    <mergeCell ref="AO23:AO24"/>
    <mergeCell ref="O42:P42"/>
    <mergeCell ref="AM38:AN38"/>
    <mergeCell ref="AD39:AE39"/>
    <mergeCell ref="AF39:AG39"/>
    <mergeCell ref="AH39:AI39"/>
    <mergeCell ref="AJ39:AK39"/>
    <mergeCell ref="AJ38:AK38"/>
    <mergeCell ref="AM39:AN39"/>
    <mergeCell ref="O39:P39"/>
    <mergeCell ref="Z41:AA41"/>
    <mergeCell ref="AH41:AI41"/>
    <mergeCell ref="U41:V41"/>
    <mergeCell ref="W41:X41"/>
    <mergeCell ref="U40:V40"/>
    <mergeCell ref="W40:X40"/>
    <mergeCell ref="C41:N41"/>
    <mergeCell ref="C40:N40"/>
    <mergeCell ref="O40:P40"/>
    <mergeCell ref="Z40:AA40"/>
    <mergeCell ref="AB40:AC40"/>
    <mergeCell ref="W38:X38"/>
    <mergeCell ref="Z38:AA38"/>
    <mergeCell ref="U38:V38"/>
    <mergeCell ref="AB38:AC38"/>
    <mergeCell ref="C38:N38"/>
    <mergeCell ref="C39:N39"/>
    <mergeCell ref="AB39:AC39"/>
    <mergeCell ref="W39:X39"/>
    <mergeCell ref="Z39:AA39"/>
    <mergeCell ref="S39:T39"/>
    <mergeCell ref="U39:V39"/>
    <mergeCell ref="W29:X33"/>
    <mergeCell ref="AF31:AG33"/>
    <mergeCell ref="AQ23:AQ24"/>
    <mergeCell ref="Y23:Y24"/>
    <mergeCell ref="AH23:AH24"/>
    <mergeCell ref="AP23:AP24"/>
    <mergeCell ref="AO29:AP33"/>
    <mergeCell ref="AI25:AU25"/>
    <mergeCell ref="AR23:AR24"/>
    <mergeCell ref="P23:P24"/>
    <mergeCell ref="X23:X24"/>
    <mergeCell ref="S23:S24"/>
    <mergeCell ref="T23:T24"/>
    <mergeCell ref="U23:U24"/>
    <mergeCell ref="W23:W24"/>
    <mergeCell ref="Q23:Q24"/>
    <mergeCell ref="V23:V24"/>
    <mergeCell ref="AU29:AU33"/>
    <mergeCell ref="AQ31:AR33"/>
    <mergeCell ref="AA23:AA24"/>
    <mergeCell ref="AB23:AB24"/>
    <mergeCell ref="AI23:AI24"/>
    <mergeCell ref="AE23:AE24"/>
    <mergeCell ref="AF23:AF24"/>
    <mergeCell ref="AS31:AT33"/>
    <mergeCell ref="AS23:AS24"/>
    <mergeCell ref="AT23:AT24"/>
    <mergeCell ref="C35:N35"/>
    <mergeCell ref="O35:P35"/>
    <mergeCell ref="C37:N37"/>
    <mergeCell ref="Q37:R37"/>
    <mergeCell ref="O37:P37"/>
    <mergeCell ref="C36:N36"/>
    <mergeCell ref="O36:P36"/>
    <mergeCell ref="U35:V35"/>
    <mergeCell ref="Q36:R36"/>
    <mergeCell ref="S36:T36"/>
    <mergeCell ref="U36:V36"/>
    <mergeCell ref="Q35:R35"/>
    <mergeCell ref="S35:T35"/>
    <mergeCell ref="AD36:AE36"/>
    <mergeCell ref="AB37:AC37"/>
    <mergeCell ref="S37:T37"/>
    <mergeCell ref="AM37:AN37"/>
    <mergeCell ref="U37:V37"/>
    <mergeCell ref="W36:X36"/>
    <mergeCell ref="AF37:AG37"/>
    <mergeCell ref="AH36:AI36"/>
    <mergeCell ref="AB36:AC36"/>
    <mergeCell ref="W37:X37"/>
    <mergeCell ref="BK35:BL35"/>
    <mergeCell ref="BB35:BC35"/>
    <mergeCell ref="AZ36:BA36"/>
    <mergeCell ref="BF35:BG35"/>
    <mergeCell ref="BI36:BJ36"/>
    <mergeCell ref="BI35:BJ35"/>
    <mergeCell ref="BD35:BE35"/>
    <mergeCell ref="AZ35:BA35"/>
    <mergeCell ref="AM35:AN35"/>
    <mergeCell ref="AQ36:AR36"/>
    <mergeCell ref="AS35:AT35"/>
    <mergeCell ref="AS36:AT36"/>
    <mergeCell ref="AV35:AW35"/>
    <mergeCell ref="AQ35:AR35"/>
    <mergeCell ref="AM36:AN36"/>
    <mergeCell ref="AJ36:AK36"/>
    <mergeCell ref="AF36:AG36"/>
    <mergeCell ref="AX35:AY35"/>
    <mergeCell ref="AZ37:BA37"/>
    <mergeCell ref="BB36:BC36"/>
    <mergeCell ref="H64:AG64"/>
    <mergeCell ref="AQ44:AR44"/>
    <mergeCell ref="AS38:AT38"/>
    <mergeCell ref="AQ37:AR37"/>
    <mergeCell ref="AS37:AT37"/>
    <mergeCell ref="O58:P58"/>
    <mergeCell ref="C54:N54"/>
    <mergeCell ref="AO37:AP37"/>
    <mergeCell ref="AO35:AP35"/>
    <mergeCell ref="Z36:AA36"/>
    <mergeCell ref="AO36:AP36"/>
    <mergeCell ref="AJ35:AK35"/>
    <mergeCell ref="AD35:AE35"/>
    <mergeCell ref="AF35:AG35"/>
    <mergeCell ref="AH35:AI35"/>
    <mergeCell ref="AH63:AK63"/>
    <mergeCell ref="AL63:AP63"/>
    <mergeCell ref="Z37:AA37"/>
    <mergeCell ref="H65:AG65"/>
    <mergeCell ref="C60:N60"/>
    <mergeCell ref="O60:P60"/>
    <mergeCell ref="W61:AJ61"/>
    <mergeCell ref="Z60:AA60"/>
    <mergeCell ref="AJ60:AK60"/>
    <mergeCell ref="C58:N58"/>
    <mergeCell ref="AM60:AN60"/>
    <mergeCell ref="AO60:AP60"/>
    <mergeCell ref="AQ64:AY64"/>
    <mergeCell ref="BA65:BJ65"/>
    <mergeCell ref="AQ63:AY63"/>
    <mergeCell ref="H62:AG62"/>
    <mergeCell ref="AH62:AK62"/>
    <mergeCell ref="AL62:AP62"/>
    <mergeCell ref="AQ62:AY62"/>
    <mergeCell ref="H63:AG63"/>
    <mergeCell ref="BK65:BQ65"/>
    <mergeCell ref="BA61:BL61"/>
    <mergeCell ref="AH64:AK64"/>
    <mergeCell ref="AL64:AP64"/>
    <mergeCell ref="AH65:AK65"/>
    <mergeCell ref="AL65:AP65"/>
    <mergeCell ref="AQ65:AY65"/>
    <mergeCell ref="BA64:BJ64"/>
    <mergeCell ref="BK64:BQ64"/>
    <mergeCell ref="BA63:BJ63"/>
    <mergeCell ref="BK63:BQ63"/>
    <mergeCell ref="BD38:BE38"/>
    <mergeCell ref="AD58:AE58"/>
    <mergeCell ref="AX58:AY58"/>
    <mergeCell ref="BQ60:BR60"/>
    <mergeCell ref="AF58:AG58"/>
    <mergeCell ref="AH58:AI58"/>
    <mergeCell ref="BD58:BE58"/>
    <mergeCell ref="BF58:BG58"/>
    <mergeCell ref="AO58:AP58"/>
    <mergeCell ref="AZ60:BA60"/>
    <mergeCell ref="BI60:BJ60"/>
    <mergeCell ref="AS58:AT58"/>
    <mergeCell ref="AS42:AT42"/>
    <mergeCell ref="AV42:AW42"/>
    <mergeCell ref="AS39:AT39"/>
    <mergeCell ref="BF39:BG39"/>
    <mergeCell ref="AV58:AW58"/>
    <mergeCell ref="AS40:AT40"/>
    <mergeCell ref="BD40:BE40"/>
    <mergeCell ref="AM58:AN58"/>
    <mergeCell ref="AO39:AP39"/>
    <mergeCell ref="BO40:BP40"/>
    <mergeCell ref="BQ40:BR40"/>
    <mergeCell ref="BQ39:BR39"/>
    <mergeCell ref="AQ39:AR39"/>
    <mergeCell ref="AQ42:AR42"/>
    <mergeCell ref="BK40:BL40"/>
    <mergeCell ref="BK41:BL41"/>
    <mergeCell ref="BM40:BN40"/>
    <mergeCell ref="W35:X35"/>
    <mergeCell ref="Z35:AA35"/>
    <mergeCell ref="A50:BR50"/>
    <mergeCell ref="BF38:BG38"/>
    <mergeCell ref="BI38:BJ38"/>
    <mergeCell ref="Q58:R58"/>
    <mergeCell ref="S58:T58"/>
    <mergeCell ref="Z58:AA58"/>
    <mergeCell ref="AZ58:BA58"/>
    <mergeCell ref="BB58:BC58"/>
    <mergeCell ref="AB58:AC58"/>
    <mergeCell ref="BO35:BP35"/>
    <mergeCell ref="BO38:BP38"/>
    <mergeCell ref="BO37:BP37"/>
    <mergeCell ref="BM35:BN35"/>
    <mergeCell ref="BD36:BE36"/>
    <mergeCell ref="BM37:BN37"/>
    <mergeCell ref="AB35:AC35"/>
    <mergeCell ref="AJ58:AK58"/>
    <mergeCell ref="AQ58:AR58"/>
  </mergeCells>
  <phoneticPr fontId="20" type="noConversion"/>
  <pageMargins left="0" right="0" top="0" bottom="0" header="0" footer="0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7"/>
  <sheetViews>
    <sheetView topLeftCell="A59" zoomScale="75" zoomScaleNormal="60" workbookViewId="0">
      <selection activeCell="G63" sqref="G63:AG63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4.42578125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6.42578125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3.5703125" style="132" customWidth="1"/>
    <col min="47" max="47" width="6.28515625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8" width="4.140625" style="132" customWidth="1"/>
    <col min="69" max="69" width="2.28515625" style="132" customWidth="1"/>
    <col min="70" max="70" width="59.710937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20.2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7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80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81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 t="s">
        <v>12</v>
      </c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4.2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40.5" customHeight="1" thickBot="1">
      <c r="A35" s="44">
        <v>1</v>
      </c>
      <c r="B35" s="45" t="s">
        <v>116</v>
      </c>
      <c r="C35" s="186" t="s">
        <v>152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8"/>
      <c r="O35" s="330">
        <v>3</v>
      </c>
      <c r="P35" s="331"/>
      <c r="Q35" s="181">
        <f>O35*30</f>
        <v>90</v>
      </c>
      <c r="R35" s="182"/>
      <c r="S35" s="185">
        <f>W35</f>
        <v>60</v>
      </c>
      <c r="T35" s="182"/>
      <c r="U35" s="330"/>
      <c r="V35" s="331"/>
      <c r="W35" s="185">
        <f>Z35+AV35</f>
        <v>60</v>
      </c>
      <c r="X35" s="182"/>
      <c r="Y35" s="46">
        <v>2</v>
      </c>
      <c r="Z35" s="185">
        <f>Y35*30</f>
        <v>60</v>
      </c>
      <c r="AA35" s="182"/>
      <c r="AB35" s="185">
        <f>AD35+AF35+AH35</f>
        <v>24</v>
      </c>
      <c r="AC35" s="182"/>
      <c r="AD35" s="330">
        <v>14</v>
      </c>
      <c r="AE35" s="331"/>
      <c r="AF35" s="330"/>
      <c r="AG35" s="331"/>
      <c r="AH35" s="330">
        <v>10</v>
      </c>
      <c r="AI35" s="331"/>
      <c r="AJ35" s="185">
        <f>Z35-AB35</f>
        <v>36</v>
      </c>
      <c r="AK35" s="182"/>
      <c r="AL35" s="47"/>
      <c r="AM35" s="332"/>
      <c r="AN35" s="331"/>
      <c r="AO35" s="330"/>
      <c r="AP35" s="331"/>
      <c r="AQ35" s="330">
        <v>3</v>
      </c>
      <c r="AR35" s="331"/>
      <c r="AS35" s="330"/>
      <c r="AT35" s="331"/>
      <c r="AU35" s="46"/>
      <c r="AV35" s="330"/>
      <c r="AW35" s="331"/>
      <c r="AX35" s="175"/>
      <c r="AY35" s="176"/>
      <c r="AZ35" s="175"/>
      <c r="BA35" s="176"/>
      <c r="BB35" s="175"/>
      <c r="BC35" s="176"/>
      <c r="BD35" s="175"/>
      <c r="BE35" s="176"/>
      <c r="BF35" s="175"/>
      <c r="BG35" s="176"/>
      <c r="BH35" s="47"/>
      <c r="BI35" s="195"/>
      <c r="BJ35" s="176"/>
      <c r="BK35" s="175"/>
      <c r="BL35" s="176"/>
      <c r="BM35" s="175"/>
      <c r="BN35" s="176"/>
      <c r="BO35" s="175"/>
      <c r="BP35" s="176"/>
      <c r="BQ35" s="196" t="s">
        <v>110</v>
      </c>
      <c r="BR35" s="197"/>
    </row>
    <row r="36" spans="1:70" ht="15.75">
      <c r="A36" s="44">
        <v>2</v>
      </c>
      <c r="B36" s="45" t="s">
        <v>136</v>
      </c>
      <c r="C36" s="186" t="s">
        <v>153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330">
        <v>3</v>
      </c>
      <c r="P36" s="331"/>
      <c r="Q36" s="181">
        <f>O36*30</f>
        <v>90</v>
      </c>
      <c r="R36" s="182"/>
      <c r="S36" s="185">
        <f>W36</f>
        <v>60</v>
      </c>
      <c r="T36" s="182"/>
      <c r="U36" s="330"/>
      <c r="V36" s="331"/>
      <c r="W36" s="185">
        <f>Z36+AV36</f>
        <v>60</v>
      </c>
      <c r="X36" s="182"/>
      <c r="Y36" s="46">
        <v>2</v>
      </c>
      <c r="Z36" s="185">
        <f>Y36*30</f>
        <v>60</v>
      </c>
      <c r="AA36" s="182"/>
      <c r="AB36" s="185">
        <f>AD36+AF36+AH36</f>
        <v>22</v>
      </c>
      <c r="AC36" s="182"/>
      <c r="AD36" s="330">
        <v>12</v>
      </c>
      <c r="AE36" s="331"/>
      <c r="AF36" s="330"/>
      <c r="AG36" s="331"/>
      <c r="AH36" s="330">
        <v>10</v>
      </c>
      <c r="AI36" s="331"/>
      <c r="AJ36" s="185">
        <f>Z36-AB36</f>
        <v>38</v>
      </c>
      <c r="AK36" s="182"/>
      <c r="AL36" s="47"/>
      <c r="AM36" s="332"/>
      <c r="AN36" s="331"/>
      <c r="AO36" s="330"/>
      <c r="AP36" s="331"/>
      <c r="AQ36" s="330"/>
      <c r="AR36" s="331"/>
      <c r="AS36" s="330" t="s">
        <v>118</v>
      </c>
      <c r="AT36" s="331"/>
      <c r="AU36" s="46"/>
      <c r="AV36" s="330"/>
      <c r="AW36" s="331"/>
      <c r="AX36" s="175"/>
      <c r="AY36" s="176"/>
      <c r="AZ36" s="175"/>
      <c r="BA36" s="176"/>
      <c r="BB36" s="175"/>
      <c r="BC36" s="176"/>
      <c r="BD36" s="175"/>
      <c r="BE36" s="176"/>
      <c r="BF36" s="175"/>
      <c r="BG36" s="176"/>
      <c r="BH36" s="47"/>
      <c r="BI36" s="195"/>
      <c r="BJ36" s="176"/>
      <c r="BK36" s="175"/>
      <c r="BL36" s="176"/>
      <c r="BM36" s="175"/>
      <c r="BN36" s="176"/>
      <c r="BO36" s="175"/>
      <c r="BP36" s="176"/>
      <c r="BQ36" s="196" t="s">
        <v>110</v>
      </c>
      <c r="BR36" s="197"/>
    </row>
    <row r="37" spans="1:70" ht="15.75" hidden="1" customHeight="1">
      <c r="A37" s="44"/>
      <c r="B37" s="45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75"/>
      <c r="P37" s="176"/>
      <c r="Q37" s="175"/>
      <c r="R37" s="176"/>
      <c r="S37" s="175"/>
      <c r="T37" s="176"/>
      <c r="U37" s="175"/>
      <c r="V37" s="176"/>
      <c r="W37" s="175"/>
      <c r="X37" s="176"/>
      <c r="Y37" s="46"/>
      <c r="Z37" s="175"/>
      <c r="AA37" s="176"/>
      <c r="AB37" s="175"/>
      <c r="AC37" s="176"/>
      <c r="AD37" s="175"/>
      <c r="AE37" s="176"/>
      <c r="AF37" s="175"/>
      <c r="AG37" s="176"/>
      <c r="AH37" s="175"/>
      <c r="AI37" s="176"/>
      <c r="AJ37" s="175"/>
      <c r="AK37" s="176"/>
      <c r="AL37" s="47"/>
      <c r="AM37" s="195"/>
      <c r="AN37" s="176"/>
      <c r="AO37" s="175"/>
      <c r="AP37" s="176"/>
      <c r="AQ37" s="175"/>
      <c r="AR37" s="176"/>
      <c r="AS37" s="175"/>
      <c r="AT37" s="176"/>
      <c r="AU37" s="46"/>
      <c r="AV37" s="175"/>
      <c r="AW37" s="176"/>
      <c r="AX37" s="175"/>
      <c r="AY37" s="176"/>
      <c r="AZ37" s="175"/>
      <c r="BA37" s="176"/>
      <c r="BB37" s="175"/>
      <c r="BC37" s="176"/>
      <c r="BD37" s="175"/>
      <c r="BE37" s="176"/>
      <c r="BF37" s="175"/>
      <c r="BG37" s="176"/>
      <c r="BH37" s="47"/>
      <c r="BI37" s="195"/>
      <c r="BJ37" s="176"/>
      <c r="BK37" s="175"/>
      <c r="BL37" s="176"/>
      <c r="BM37" s="175"/>
      <c r="BN37" s="176"/>
      <c r="BO37" s="175"/>
      <c r="BP37" s="176"/>
      <c r="BQ37" s="196"/>
      <c r="BR37" s="197"/>
    </row>
    <row r="38" spans="1:70" ht="15.75" hidden="1">
      <c r="A38" s="44"/>
      <c r="B38" s="45"/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83"/>
      <c r="P38" s="184"/>
      <c r="Q38" s="183"/>
      <c r="R38" s="184"/>
      <c r="S38" s="183"/>
      <c r="T38" s="184"/>
      <c r="U38" s="183"/>
      <c r="V38" s="184"/>
      <c r="W38" s="183"/>
      <c r="X38" s="184"/>
      <c r="Y38" s="48"/>
      <c r="Z38" s="183"/>
      <c r="AA38" s="184"/>
      <c r="AB38" s="183"/>
      <c r="AC38" s="184"/>
      <c r="AD38" s="183"/>
      <c r="AE38" s="184"/>
      <c r="AF38" s="183"/>
      <c r="AG38" s="184"/>
      <c r="AH38" s="183"/>
      <c r="AI38" s="184"/>
      <c r="AJ38" s="183"/>
      <c r="AK38" s="184"/>
      <c r="AL38" s="49"/>
      <c r="AM38" s="199"/>
      <c r="AN38" s="184"/>
      <c r="AO38" s="183"/>
      <c r="AP38" s="184"/>
      <c r="AQ38" s="183"/>
      <c r="AR38" s="184"/>
      <c r="AS38" s="183"/>
      <c r="AT38" s="184"/>
      <c r="AU38" s="48"/>
      <c r="AV38" s="183"/>
      <c r="AW38" s="184"/>
      <c r="AX38" s="183"/>
      <c r="AY38" s="184"/>
      <c r="AZ38" s="183"/>
      <c r="BA38" s="184"/>
      <c r="BB38" s="183"/>
      <c r="BC38" s="184"/>
      <c r="BD38" s="183"/>
      <c r="BE38" s="184"/>
      <c r="BF38" s="183"/>
      <c r="BG38" s="184"/>
      <c r="BH38" s="49"/>
      <c r="BI38" s="199"/>
      <c r="BJ38" s="184"/>
      <c r="BK38" s="183"/>
      <c r="BL38" s="184"/>
      <c r="BM38" s="183"/>
      <c r="BN38" s="184"/>
      <c r="BO38" s="183"/>
      <c r="BP38" s="184"/>
      <c r="BQ38" s="196"/>
      <c r="BR38" s="197"/>
    </row>
    <row r="39" spans="1:70" ht="15.75" hidden="1">
      <c r="A39" s="44"/>
      <c r="B39" s="4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  <c r="O39" s="179"/>
      <c r="P39" s="180"/>
      <c r="Q39" s="179"/>
      <c r="R39" s="180"/>
      <c r="S39" s="179"/>
      <c r="T39" s="180"/>
      <c r="U39" s="179"/>
      <c r="V39" s="180"/>
      <c r="W39" s="179"/>
      <c r="X39" s="180"/>
      <c r="Y39" s="50"/>
      <c r="Z39" s="179"/>
      <c r="AA39" s="180"/>
      <c r="AB39" s="179"/>
      <c r="AC39" s="180"/>
      <c r="AD39" s="179"/>
      <c r="AE39" s="180"/>
      <c r="AF39" s="179"/>
      <c r="AG39" s="180"/>
      <c r="AH39" s="179"/>
      <c r="AI39" s="180"/>
      <c r="AJ39" s="179"/>
      <c r="AK39" s="180"/>
      <c r="AL39" s="51"/>
      <c r="AM39" s="198"/>
      <c r="AN39" s="180"/>
      <c r="AO39" s="179"/>
      <c r="AP39" s="180"/>
      <c r="AQ39" s="179"/>
      <c r="AR39" s="180"/>
      <c r="AS39" s="179"/>
      <c r="AT39" s="180"/>
      <c r="AU39" s="50"/>
      <c r="AV39" s="179"/>
      <c r="AW39" s="180"/>
      <c r="AX39" s="179"/>
      <c r="AY39" s="180"/>
      <c r="AZ39" s="179"/>
      <c r="BA39" s="180"/>
      <c r="BB39" s="179"/>
      <c r="BC39" s="180"/>
      <c r="BD39" s="179"/>
      <c r="BE39" s="180"/>
      <c r="BF39" s="179"/>
      <c r="BG39" s="180"/>
      <c r="BH39" s="51"/>
      <c r="BI39" s="198"/>
      <c r="BJ39" s="180"/>
      <c r="BK39" s="179"/>
      <c r="BL39" s="180"/>
      <c r="BM39" s="179"/>
      <c r="BN39" s="180"/>
      <c r="BO39" s="179"/>
      <c r="BP39" s="180"/>
      <c r="BQ39" s="196"/>
      <c r="BR39" s="197"/>
    </row>
    <row r="40" spans="1:70" ht="33" hidden="1" customHeight="1">
      <c r="A40" s="44"/>
      <c r="B40" s="45"/>
      <c r="C40" s="186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75"/>
      <c r="P40" s="176"/>
      <c r="Q40" s="175"/>
      <c r="R40" s="176"/>
      <c r="S40" s="175"/>
      <c r="T40" s="176"/>
      <c r="U40" s="175"/>
      <c r="V40" s="176"/>
      <c r="W40" s="175"/>
      <c r="X40" s="176"/>
      <c r="Y40" s="52"/>
      <c r="Z40" s="175"/>
      <c r="AA40" s="176"/>
      <c r="AB40" s="175"/>
      <c r="AC40" s="176"/>
      <c r="AD40" s="175"/>
      <c r="AE40" s="176"/>
      <c r="AF40" s="175"/>
      <c r="AG40" s="176"/>
      <c r="AH40" s="175"/>
      <c r="AI40" s="176"/>
      <c r="AJ40" s="175"/>
      <c r="AK40" s="176"/>
      <c r="AL40" s="53"/>
      <c r="AM40" s="195"/>
      <c r="AN40" s="176"/>
      <c r="AO40" s="175"/>
      <c r="AP40" s="176"/>
      <c r="AQ40" s="175"/>
      <c r="AR40" s="176"/>
      <c r="AS40" s="175"/>
      <c r="AT40" s="176"/>
      <c r="AU40" s="52"/>
      <c r="AV40" s="175"/>
      <c r="AW40" s="176"/>
      <c r="AX40" s="175"/>
      <c r="AY40" s="176"/>
      <c r="AZ40" s="175"/>
      <c r="BA40" s="176"/>
      <c r="BB40" s="175"/>
      <c r="BC40" s="176"/>
      <c r="BD40" s="175"/>
      <c r="BE40" s="176"/>
      <c r="BF40" s="175"/>
      <c r="BG40" s="176"/>
      <c r="BH40" s="53"/>
      <c r="BI40" s="195"/>
      <c r="BJ40" s="176"/>
      <c r="BK40" s="175"/>
      <c r="BL40" s="176"/>
      <c r="BM40" s="175"/>
      <c r="BN40" s="176"/>
      <c r="BO40" s="175"/>
      <c r="BP40" s="176"/>
      <c r="BQ40" s="196"/>
      <c r="BR40" s="197"/>
    </row>
    <row r="41" spans="1:70" ht="15.75" hidden="1">
      <c r="A41" s="44"/>
      <c r="B41" s="4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  <c r="O41" s="175"/>
      <c r="P41" s="176"/>
      <c r="Q41" s="175"/>
      <c r="R41" s="176"/>
      <c r="S41" s="175"/>
      <c r="T41" s="176"/>
      <c r="U41" s="175"/>
      <c r="V41" s="176"/>
      <c r="W41" s="175"/>
      <c r="X41" s="176"/>
      <c r="Y41" s="46"/>
      <c r="Z41" s="175"/>
      <c r="AA41" s="176"/>
      <c r="AB41" s="175"/>
      <c r="AC41" s="176"/>
      <c r="AD41" s="175"/>
      <c r="AE41" s="176"/>
      <c r="AF41" s="175"/>
      <c r="AG41" s="176"/>
      <c r="AH41" s="175"/>
      <c r="AI41" s="176"/>
      <c r="AJ41" s="175"/>
      <c r="AK41" s="176"/>
      <c r="AL41" s="47"/>
      <c r="AM41" s="195"/>
      <c r="AN41" s="176"/>
      <c r="AO41" s="175"/>
      <c r="AP41" s="176"/>
      <c r="AQ41" s="175"/>
      <c r="AR41" s="176"/>
      <c r="AS41" s="175"/>
      <c r="AT41" s="176"/>
      <c r="AU41" s="46"/>
      <c r="AV41" s="175"/>
      <c r="AW41" s="176"/>
      <c r="AX41" s="175"/>
      <c r="AY41" s="176"/>
      <c r="AZ41" s="175"/>
      <c r="BA41" s="176"/>
      <c r="BB41" s="175"/>
      <c r="BC41" s="176"/>
      <c r="BD41" s="175"/>
      <c r="BE41" s="176"/>
      <c r="BF41" s="175"/>
      <c r="BG41" s="176"/>
      <c r="BH41" s="47"/>
      <c r="BI41" s="195"/>
      <c r="BJ41" s="176"/>
      <c r="BK41" s="175"/>
      <c r="BL41" s="176"/>
      <c r="BM41" s="175"/>
      <c r="BN41" s="176"/>
      <c r="BO41" s="175"/>
      <c r="BP41" s="176"/>
      <c r="BQ41" s="196"/>
      <c r="BR41" s="197"/>
    </row>
    <row r="42" spans="1:70" ht="32.25" hidden="1" customHeight="1">
      <c r="A42" s="44"/>
      <c r="B42" s="45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75"/>
      <c r="P42" s="176"/>
      <c r="Q42" s="175"/>
      <c r="R42" s="176"/>
      <c r="S42" s="175"/>
      <c r="T42" s="176"/>
      <c r="U42" s="175"/>
      <c r="V42" s="176"/>
      <c r="W42" s="175"/>
      <c r="X42" s="176"/>
      <c r="Y42" s="46"/>
      <c r="Z42" s="175"/>
      <c r="AA42" s="176"/>
      <c r="AB42" s="175"/>
      <c r="AC42" s="176"/>
      <c r="AD42" s="175"/>
      <c r="AE42" s="176"/>
      <c r="AF42" s="175"/>
      <c r="AG42" s="176"/>
      <c r="AH42" s="175"/>
      <c r="AI42" s="176"/>
      <c r="AJ42" s="175"/>
      <c r="AK42" s="176"/>
      <c r="AL42" s="47"/>
      <c r="AM42" s="195"/>
      <c r="AN42" s="176"/>
      <c r="AO42" s="175"/>
      <c r="AP42" s="176"/>
      <c r="AQ42" s="175"/>
      <c r="AR42" s="176"/>
      <c r="AS42" s="175"/>
      <c r="AT42" s="176"/>
      <c r="AU42" s="46"/>
      <c r="AV42" s="175"/>
      <c r="AW42" s="176"/>
      <c r="AX42" s="175"/>
      <c r="AY42" s="176"/>
      <c r="AZ42" s="175"/>
      <c r="BA42" s="176"/>
      <c r="BB42" s="175"/>
      <c r="BC42" s="176"/>
      <c r="BD42" s="175"/>
      <c r="BE42" s="176"/>
      <c r="BF42" s="175"/>
      <c r="BG42" s="176"/>
      <c r="BH42" s="47"/>
      <c r="BI42" s="195"/>
      <c r="BJ42" s="176"/>
      <c r="BK42" s="175"/>
      <c r="BL42" s="176"/>
      <c r="BM42" s="175"/>
      <c r="BN42" s="176"/>
      <c r="BO42" s="175"/>
      <c r="BP42" s="176"/>
      <c r="BQ42" s="196"/>
      <c r="BR42" s="197"/>
    </row>
    <row r="43" spans="1:70" ht="16.5" customHeight="1" thickBot="1">
      <c r="A43" s="54"/>
      <c r="B43" s="135"/>
      <c r="C43" s="286" t="s">
        <v>61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5"/>
      <c r="O43" s="177">
        <f>SUM(O35:P42)</f>
        <v>6</v>
      </c>
      <c r="P43" s="178"/>
      <c r="Q43" s="177">
        <f>SUM(Q35:R42)</f>
        <v>180</v>
      </c>
      <c r="R43" s="178"/>
      <c r="S43" s="177">
        <f>SUM(S35:T42)</f>
        <v>120</v>
      </c>
      <c r="T43" s="178"/>
      <c r="U43" s="177">
        <f>SUM(U35:V42)</f>
        <v>0</v>
      </c>
      <c r="V43" s="178"/>
      <c r="W43" s="177">
        <f>SUM(W35:X42)</f>
        <v>120</v>
      </c>
      <c r="X43" s="178"/>
      <c r="Y43" s="55">
        <f>SUM(Y35:Y42)</f>
        <v>4</v>
      </c>
      <c r="Z43" s="177">
        <f>SUM(Z35:AA42)</f>
        <v>120</v>
      </c>
      <c r="AA43" s="178"/>
      <c r="AB43" s="177">
        <f>SUM(AB35:AC42)</f>
        <v>46</v>
      </c>
      <c r="AC43" s="178"/>
      <c r="AD43" s="177">
        <f>SUM(AD35:AE42)</f>
        <v>26</v>
      </c>
      <c r="AE43" s="178"/>
      <c r="AF43" s="177">
        <f>SUM(AF35:AG42)</f>
        <v>0</v>
      </c>
      <c r="AG43" s="178"/>
      <c r="AH43" s="177">
        <f>SUM(AH35:AI42)</f>
        <v>20</v>
      </c>
      <c r="AI43" s="178"/>
      <c r="AJ43" s="177">
        <f>SUM(AJ35:AK42)</f>
        <v>74</v>
      </c>
      <c r="AK43" s="178"/>
      <c r="AL43" s="47">
        <f>AJ43/Z43*100</f>
        <v>61.666666666666671</v>
      </c>
      <c r="AM43" s="287"/>
      <c r="AN43" s="178"/>
      <c r="AO43" s="177"/>
      <c r="AP43" s="178"/>
      <c r="AQ43" s="177"/>
      <c r="AR43" s="178"/>
      <c r="AS43" s="177"/>
      <c r="AT43" s="178"/>
      <c r="AU43" s="55">
        <f>SUM(AU35:AU42)</f>
        <v>0</v>
      </c>
      <c r="AV43" s="177">
        <f>SUM(AV35:AW42)</f>
        <v>0</v>
      </c>
      <c r="AW43" s="178"/>
      <c r="AX43" s="177">
        <f>SUM(AX35:AY42)</f>
        <v>0</v>
      </c>
      <c r="AY43" s="178"/>
      <c r="AZ43" s="177">
        <f>SUM(AZ35:BA42)</f>
        <v>0</v>
      </c>
      <c r="BA43" s="178"/>
      <c r="BB43" s="177">
        <f>SUM(BB35:BC42)</f>
        <v>0</v>
      </c>
      <c r="BC43" s="178"/>
      <c r="BD43" s="177">
        <f>SUM(BD35:BE42)</f>
        <v>0</v>
      </c>
      <c r="BE43" s="178"/>
      <c r="BF43" s="177">
        <f>SUM(BF35:BG42)</f>
        <v>0</v>
      </c>
      <c r="BG43" s="178"/>
      <c r="BH43" s="136"/>
      <c r="BI43" s="284"/>
      <c r="BJ43" s="285"/>
      <c r="BK43" s="286"/>
      <c r="BL43" s="285"/>
      <c r="BM43" s="286"/>
      <c r="BN43" s="285"/>
      <c r="BO43" s="286"/>
      <c r="BP43" s="285"/>
      <c r="BQ43" s="291"/>
      <c r="BR43" s="292"/>
    </row>
    <row r="44" spans="1:70" ht="14.25" customHeight="1" thickBot="1">
      <c r="A44" s="288" t="s">
        <v>62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90"/>
    </row>
    <row r="45" spans="1:70" ht="72" customHeight="1" thickBot="1">
      <c r="A45" s="44">
        <v>3</v>
      </c>
      <c r="B45" s="45" t="s">
        <v>121</v>
      </c>
      <c r="C45" s="333" t="s">
        <v>154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5"/>
      <c r="O45" s="330">
        <v>3</v>
      </c>
      <c r="P45" s="331"/>
      <c r="Q45" s="181">
        <f>O45*30</f>
        <v>90</v>
      </c>
      <c r="R45" s="182"/>
      <c r="S45" s="185">
        <f>W45</f>
        <v>30</v>
      </c>
      <c r="T45" s="182"/>
      <c r="U45" s="330"/>
      <c r="V45" s="331"/>
      <c r="W45" s="185">
        <f>Z45+AV45</f>
        <v>30</v>
      </c>
      <c r="X45" s="182"/>
      <c r="Y45" s="46">
        <v>1</v>
      </c>
      <c r="Z45" s="185">
        <f>Y45*30</f>
        <v>30</v>
      </c>
      <c r="AA45" s="182"/>
      <c r="AB45" s="185">
        <f>AD45+AF45+AH45</f>
        <v>16</v>
      </c>
      <c r="AC45" s="182"/>
      <c r="AD45" s="330">
        <v>8</v>
      </c>
      <c r="AE45" s="331"/>
      <c r="AF45" s="330"/>
      <c r="AG45" s="331"/>
      <c r="AH45" s="330">
        <v>8</v>
      </c>
      <c r="AI45" s="331"/>
      <c r="AJ45" s="185">
        <f>Z45-AB45</f>
        <v>14</v>
      </c>
      <c r="AK45" s="182"/>
      <c r="AL45" s="47"/>
      <c r="AM45" s="332"/>
      <c r="AN45" s="331"/>
      <c r="AO45" s="330"/>
      <c r="AP45" s="331"/>
      <c r="AQ45" s="330"/>
      <c r="AR45" s="331"/>
      <c r="AS45" s="330">
        <v>3</v>
      </c>
      <c r="AT45" s="331"/>
      <c r="AU45" s="46"/>
      <c r="AV45" s="330"/>
      <c r="AW45" s="331"/>
      <c r="AX45" s="330"/>
      <c r="AY45" s="331"/>
      <c r="AZ45" s="330"/>
      <c r="BA45" s="331"/>
      <c r="BB45" s="330"/>
      <c r="BC45" s="331"/>
      <c r="BD45" s="330"/>
      <c r="BE45" s="331"/>
      <c r="BF45" s="330"/>
      <c r="BG45" s="331"/>
      <c r="BH45" s="47"/>
      <c r="BI45" s="332"/>
      <c r="BJ45" s="331"/>
      <c r="BK45" s="330"/>
      <c r="BL45" s="331"/>
      <c r="BM45" s="330"/>
      <c r="BN45" s="331"/>
      <c r="BO45" s="330"/>
      <c r="BP45" s="331"/>
      <c r="BQ45" s="196" t="s">
        <v>110</v>
      </c>
      <c r="BR45" s="197"/>
    </row>
    <row r="46" spans="1:70" ht="35.25" customHeight="1" thickBot="1">
      <c r="A46" s="44">
        <v>4</v>
      </c>
      <c r="B46" s="45" t="s">
        <v>123</v>
      </c>
      <c r="C46" s="186" t="s">
        <v>155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  <c r="O46" s="330">
        <v>4.5</v>
      </c>
      <c r="P46" s="331"/>
      <c r="Q46" s="181">
        <f>O46*30</f>
        <v>135</v>
      </c>
      <c r="R46" s="182"/>
      <c r="S46" s="185">
        <f>W46</f>
        <v>60</v>
      </c>
      <c r="T46" s="182"/>
      <c r="U46" s="330"/>
      <c r="V46" s="331"/>
      <c r="W46" s="185">
        <f>Z46+AV46</f>
        <v>60</v>
      </c>
      <c r="X46" s="182"/>
      <c r="Y46" s="46">
        <v>2</v>
      </c>
      <c r="Z46" s="185">
        <f>Y46*30</f>
        <v>60</v>
      </c>
      <c r="AA46" s="182"/>
      <c r="AB46" s="185">
        <f>AD46+AF46+AH46</f>
        <v>20</v>
      </c>
      <c r="AC46" s="182"/>
      <c r="AD46" s="330">
        <v>10</v>
      </c>
      <c r="AE46" s="331"/>
      <c r="AF46" s="330"/>
      <c r="AG46" s="331"/>
      <c r="AH46" s="330">
        <v>10</v>
      </c>
      <c r="AI46" s="331"/>
      <c r="AJ46" s="185">
        <f>Z46-AB46</f>
        <v>40</v>
      </c>
      <c r="AK46" s="182"/>
      <c r="AL46" s="47"/>
      <c r="AM46" s="332"/>
      <c r="AN46" s="331"/>
      <c r="AO46" s="330"/>
      <c r="AP46" s="331"/>
      <c r="AQ46" s="330"/>
      <c r="AR46" s="331"/>
      <c r="AS46" s="330" t="s">
        <v>118</v>
      </c>
      <c r="AT46" s="331"/>
      <c r="AU46" s="46"/>
      <c r="AV46" s="330"/>
      <c r="AW46" s="331"/>
      <c r="AX46" s="175"/>
      <c r="AY46" s="176"/>
      <c r="AZ46" s="175"/>
      <c r="BA46" s="176"/>
      <c r="BB46" s="175"/>
      <c r="BC46" s="176"/>
      <c r="BD46" s="175"/>
      <c r="BE46" s="176"/>
      <c r="BF46" s="175"/>
      <c r="BG46" s="176"/>
      <c r="BH46" s="47"/>
      <c r="BI46" s="195"/>
      <c r="BJ46" s="176"/>
      <c r="BK46" s="175"/>
      <c r="BL46" s="176"/>
      <c r="BM46" s="175"/>
      <c r="BN46" s="176"/>
      <c r="BO46" s="175"/>
      <c r="BP46" s="176"/>
      <c r="BQ46" s="196" t="s">
        <v>110</v>
      </c>
      <c r="BR46" s="197"/>
    </row>
    <row r="47" spans="1:70" ht="54.75" customHeight="1">
      <c r="A47" s="44">
        <v>5</v>
      </c>
      <c r="B47" s="45" t="s">
        <v>126</v>
      </c>
      <c r="C47" s="186" t="s">
        <v>156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330">
        <v>5</v>
      </c>
      <c r="P47" s="331"/>
      <c r="Q47" s="181">
        <f>O47*30</f>
        <v>150</v>
      </c>
      <c r="R47" s="182"/>
      <c r="S47" s="185">
        <f>W47</f>
        <v>90</v>
      </c>
      <c r="T47" s="182"/>
      <c r="U47" s="330"/>
      <c r="V47" s="331"/>
      <c r="W47" s="185">
        <f>Z47+AV47</f>
        <v>90</v>
      </c>
      <c r="X47" s="182"/>
      <c r="Y47" s="46">
        <v>3</v>
      </c>
      <c r="Z47" s="185">
        <f>Y47*30</f>
        <v>90</v>
      </c>
      <c r="AA47" s="182"/>
      <c r="AB47" s="185">
        <f>AD47+AF47+AH47</f>
        <v>20</v>
      </c>
      <c r="AC47" s="182"/>
      <c r="AD47" s="330">
        <v>10</v>
      </c>
      <c r="AE47" s="331"/>
      <c r="AF47" s="330"/>
      <c r="AG47" s="331"/>
      <c r="AH47" s="330">
        <v>10</v>
      </c>
      <c r="AI47" s="331"/>
      <c r="AJ47" s="185">
        <f>Z47-AB47</f>
        <v>70</v>
      </c>
      <c r="AK47" s="182"/>
      <c r="AL47" s="47"/>
      <c r="AM47" s="332"/>
      <c r="AN47" s="331"/>
      <c r="AO47" s="330"/>
      <c r="AP47" s="331"/>
      <c r="AQ47" s="330">
        <v>3</v>
      </c>
      <c r="AR47" s="331"/>
      <c r="AS47" s="330"/>
      <c r="AT47" s="331"/>
      <c r="AU47" s="46"/>
      <c r="AV47" s="330"/>
      <c r="AW47" s="331"/>
      <c r="AX47" s="175"/>
      <c r="AY47" s="176"/>
      <c r="AZ47" s="175"/>
      <c r="BA47" s="176"/>
      <c r="BB47" s="175"/>
      <c r="BC47" s="176"/>
      <c r="BD47" s="175"/>
      <c r="BE47" s="176"/>
      <c r="BF47" s="175"/>
      <c r="BG47" s="176"/>
      <c r="BH47" s="47"/>
      <c r="BI47" s="195"/>
      <c r="BJ47" s="176"/>
      <c r="BK47" s="175"/>
      <c r="BL47" s="176"/>
      <c r="BM47" s="175"/>
      <c r="BN47" s="176"/>
      <c r="BO47" s="175"/>
      <c r="BP47" s="176"/>
      <c r="BQ47" s="196" t="s">
        <v>110</v>
      </c>
      <c r="BR47" s="197"/>
    </row>
    <row r="48" spans="1:70" ht="16.5" customHeight="1" thickBot="1">
      <c r="A48" s="54"/>
      <c r="B48" s="135"/>
      <c r="C48" s="286" t="s">
        <v>61</v>
      </c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5"/>
      <c r="O48" s="177">
        <f>SUM(O45:P47)</f>
        <v>12.5</v>
      </c>
      <c r="P48" s="178"/>
      <c r="Q48" s="177">
        <f>SUM(Q45:R47)</f>
        <v>375</v>
      </c>
      <c r="R48" s="178"/>
      <c r="S48" s="177">
        <f>SUM(S45:T47)</f>
        <v>180</v>
      </c>
      <c r="T48" s="178"/>
      <c r="U48" s="177">
        <f>SUM(U45:V47)</f>
        <v>0</v>
      </c>
      <c r="V48" s="178"/>
      <c r="W48" s="177">
        <f>SUM(W45:X47)</f>
        <v>180</v>
      </c>
      <c r="X48" s="178"/>
      <c r="Y48" s="55">
        <f>SUM(Y45:Y47)</f>
        <v>6</v>
      </c>
      <c r="Z48" s="177">
        <f>SUM(Z45:AA47)</f>
        <v>180</v>
      </c>
      <c r="AA48" s="178"/>
      <c r="AB48" s="177">
        <f>SUM(AB45:AC47)</f>
        <v>56</v>
      </c>
      <c r="AC48" s="178"/>
      <c r="AD48" s="177">
        <f>SUM(AD45:AE47)</f>
        <v>28</v>
      </c>
      <c r="AE48" s="178"/>
      <c r="AF48" s="177">
        <f>SUM(AF45:AG47)</f>
        <v>0</v>
      </c>
      <c r="AG48" s="178"/>
      <c r="AH48" s="177">
        <f>SUM(AH45:AI47)</f>
        <v>28</v>
      </c>
      <c r="AI48" s="178"/>
      <c r="AJ48" s="177">
        <f>SUM(AJ45:AK47)</f>
        <v>124</v>
      </c>
      <c r="AK48" s="178"/>
      <c r="AL48" s="47">
        <f>AJ48/Z48*100</f>
        <v>68.888888888888886</v>
      </c>
      <c r="AM48" s="287"/>
      <c r="AN48" s="178"/>
      <c r="AO48" s="177"/>
      <c r="AP48" s="178"/>
      <c r="AQ48" s="177"/>
      <c r="AR48" s="178"/>
      <c r="AS48" s="177"/>
      <c r="AT48" s="178"/>
      <c r="AU48" s="55">
        <f>SUM(AU45:AU47)</f>
        <v>0</v>
      </c>
      <c r="AV48" s="177">
        <f>SUM(AV45:AW47)</f>
        <v>0</v>
      </c>
      <c r="AW48" s="178"/>
      <c r="AX48" s="177">
        <f>SUM(AX45:AY47)</f>
        <v>0</v>
      </c>
      <c r="AY48" s="178"/>
      <c r="AZ48" s="177">
        <f>SUM(AZ45:BA47)</f>
        <v>0</v>
      </c>
      <c r="BA48" s="178"/>
      <c r="BB48" s="177">
        <f>SUM(BB45:BC47)</f>
        <v>0</v>
      </c>
      <c r="BC48" s="178"/>
      <c r="BD48" s="177">
        <f>SUM(BD45:BE47)</f>
        <v>0</v>
      </c>
      <c r="BE48" s="178"/>
      <c r="BF48" s="177">
        <f>SUM(BF45:BG47)</f>
        <v>0</v>
      </c>
      <c r="BG48" s="178"/>
      <c r="BH48" s="47" t="e">
        <f>BF48/AV48*100</f>
        <v>#DIV/0!</v>
      </c>
      <c r="BI48" s="287"/>
      <c r="BJ48" s="178"/>
      <c r="BK48" s="286"/>
      <c r="BL48" s="285"/>
      <c r="BM48" s="286"/>
      <c r="BN48" s="285"/>
      <c r="BO48" s="286"/>
      <c r="BP48" s="285"/>
      <c r="BQ48" s="291"/>
      <c r="BR48" s="292"/>
    </row>
    <row r="49" spans="1:70" ht="14.25" customHeight="1" thickBot="1">
      <c r="A49" s="288" t="s">
        <v>63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60"/>
    </row>
    <row r="50" spans="1:70" ht="15.75" customHeight="1">
      <c r="A50" s="44">
        <v>6</v>
      </c>
      <c r="B50" s="45" t="s">
        <v>89</v>
      </c>
      <c r="C50" s="293" t="s">
        <v>90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5">
        <v>6</v>
      </c>
      <c r="P50" s="274"/>
      <c r="Q50" s="296">
        <f>O50*30</f>
        <v>180</v>
      </c>
      <c r="R50" s="274"/>
      <c r="S50" s="295">
        <f>W50</f>
        <v>180</v>
      </c>
      <c r="T50" s="274"/>
      <c r="U50" s="295"/>
      <c r="V50" s="274"/>
      <c r="W50" s="295">
        <f>Z50+AV50</f>
        <v>180</v>
      </c>
      <c r="X50" s="274"/>
      <c r="Y50" s="46">
        <v>6</v>
      </c>
      <c r="Z50" s="295">
        <f>Y50*30</f>
        <v>180</v>
      </c>
      <c r="AA50" s="274"/>
      <c r="AB50" s="295">
        <f>AD50+AF50+AH50</f>
        <v>0</v>
      </c>
      <c r="AC50" s="274"/>
      <c r="AD50" s="295"/>
      <c r="AE50" s="274"/>
      <c r="AF50" s="295"/>
      <c r="AG50" s="274"/>
      <c r="AH50" s="295"/>
      <c r="AI50" s="274"/>
      <c r="AJ50" s="295">
        <f>Z50-AB50</f>
        <v>180</v>
      </c>
      <c r="AK50" s="274"/>
      <c r="AL50" s="47">
        <f>AJ50/Z50*100</f>
        <v>100</v>
      </c>
      <c r="AM50" s="296"/>
      <c r="AN50" s="274"/>
      <c r="AO50" s="295"/>
      <c r="AP50" s="274"/>
      <c r="AQ50" s="295"/>
      <c r="AR50" s="274"/>
      <c r="AS50" s="295" t="s">
        <v>118</v>
      </c>
      <c r="AT50" s="274"/>
      <c r="AU50" s="46"/>
      <c r="AV50" s="295">
        <f>AU50*30</f>
        <v>0</v>
      </c>
      <c r="AW50" s="274"/>
      <c r="AX50" s="295">
        <f>AZ50+BB50+BD50</f>
        <v>0</v>
      </c>
      <c r="AY50" s="294"/>
      <c r="AZ50" s="295"/>
      <c r="BA50" s="274"/>
      <c r="BB50" s="295"/>
      <c r="BC50" s="274"/>
      <c r="BD50" s="295"/>
      <c r="BE50" s="274"/>
      <c r="BF50" s="295">
        <f>AV50-AX50</f>
        <v>0</v>
      </c>
      <c r="BG50" s="274"/>
      <c r="BH50" s="47" t="e">
        <f>BF50/AV50*100</f>
        <v>#DIV/0!</v>
      </c>
      <c r="BI50" s="296"/>
      <c r="BJ50" s="274"/>
      <c r="BK50" s="295"/>
      <c r="BL50" s="297"/>
      <c r="BM50" s="295"/>
      <c r="BN50" s="274"/>
      <c r="BO50" s="295"/>
      <c r="BP50" s="297"/>
      <c r="BQ50" s="196" t="s">
        <v>110</v>
      </c>
      <c r="BR50" s="197"/>
    </row>
    <row r="51" spans="1:70" ht="0.75" customHeight="1">
      <c r="A51" s="44"/>
      <c r="B51" s="45"/>
      <c r="C51" s="293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5"/>
      <c r="P51" s="274"/>
      <c r="Q51" s="296"/>
      <c r="R51" s="274"/>
      <c r="S51" s="295"/>
      <c r="T51" s="274"/>
      <c r="U51" s="295"/>
      <c r="V51" s="274"/>
      <c r="W51" s="295"/>
      <c r="X51" s="274"/>
      <c r="Y51" s="46"/>
      <c r="Z51" s="295"/>
      <c r="AA51" s="274"/>
      <c r="AB51" s="295"/>
      <c r="AC51" s="274"/>
      <c r="AD51" s="295"/>
      <c r="AE51" s="274"/>
      <c r="AF51" s="295"/>
      <c r="AG51" s="274"/>
      <c r="AH51" s="295"/>
      <c r="AI51" s="274"/>
      <c r="AJ51" s="295"/>
      <c r="AK51" s="274"/>
      <c r="AL51" s="47"/>
      <c r="AM51" s="296"/>
      <c r="AN51" s="274"/>
      <c r="AO51" s="295"/>
      <c r="AP51" s="274"/>
      <c r="AQ51" s="295"/>
      <c r="AR51" s="274"/>
      <c r="AS51" s="295"/>
      <c r="AT51" s="274"/>
      <c r="AU51" s="46"/>
      <c r="AV51" s="295"/>
      <c r="AW51" s="274"/>
      <c r="AX51" s="295"/>
      <c r="AY51" s="294"/>
      <c r="AZ51" s="295"/>
      <c r="BA51" s="274"/>
      <c r="BB51" s="295"/>
      <c r="BC51" s="274"/>
      <c r="BD51" s="295"/>
      <c r="BE51" s="274"/>
      <c r="BF51" s="295"/>
      <c r="BG51" s="274"/>
      <c r="BH51" s="47"/>
      <c r="BI51" s="296"/>
      <c r="BJ51" s="274"/>
      <c r="BK51" s="295"/>
      <c r="BL51" s="297"/>
      <c r="BM51" s="295"/>
      <c r="BN51" s="274"/>
      <c r="BO51" s="295"/>
      <c r="BP51" s="297"/>
      <c r="BQ51" s="273"/>
      <c r="BR51" s="274"/>
    </row>
    <row r="52" spans="1:70" ht="15.75" hidden="1" customHeight="1">
      <c r="A52" s="44"/>
      <c r="B52" s="45"/>
      <c r="C52" s="293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5"/>
      <c r="P52" s="274"/>
      <c r="Q52" s="296">
        <f>O52*30</f>
        <v>0</v>
      </c>
      <c r="R52" s="274"/>
      <c r="S52" s="295">
        <f>W52</f>
        <v>0</v>
      </c>
      <c r="T52" s="274"/>
      <c r="U52" s="295"/>
      <c r="V52" s="274"/>
      <c r="W52" s="295">
        <f>Z52+AV52</f>
        <v>0</v>
      </c>
      <c r="X52" s="274"/>
      <c r="Y52" s="46"/>
      <c r="Z52" s="295">
        <f>Y52*30</f>
        <v>0</v>
      </c>
      <c r="AA52" s="274"/>
      <c r="AB52" s="295">
        <f>AD52+AF52+AH52</f>
        <v>0</v>
      </c>
      <c r="AC52" s="274"/>
      <c r="AD52" s="295"/>
      <c r="AE52" s="274"/>
      <c r="AF52" s="295"/>
      <c r="AG52" s="274"/>
      <c r="AH52" s="295"/>
      <c r="AI52" s="274"/>
      <c r="AJ52" s="295">
        <f>Z52-AB52</f>
        <v>0</v>
      </c>
      <c r="AK52" s="274"/>
      <c r="AL52" s="47" t="e">
        <f>AJ52/Z52*100</f>
        <v>#DIV/0!</v>
      </c>
      <c r="AM52" s="296"/>
      <c r="AN52" s="274"/>
      <c r="AO52" s="295"/>
      <c r="AP52" s="274"/>
      <c r="AQ52" s="295"/>
      <c r="AR52" s="274"/>
      <c r="AS52" s="295"/>
      <c r="AT52" s="274"/>
      <c r="AU52" s="46"/>
      <c r="AV52" s="295">
        <f>AU52*30</f>
        <v>0</v>
      </c>
      <c r="AW52" s="274"/>
      <c r="AX52" s="295">
        <f>AZ52+BB52+BD52</f>
        <v>0</v>
      </c>
      <c r="AY52" s="294"/>
      <c r="AZ52" s="295"/>
      <c r="BA52" s="274"/>
      <c r="BB52" s="295"/>
      <c r="BC52" s="274"/>
      <c r="BD52" s="295"/>
      <c r="BE52" s="274"/>
      <c r="BF52" s="295">
        <f>AV52-AX52</f>
        <v>0</v>
      </c>
      <c r="BG52" s="274"/>
      <c r="BH52" s="47" t="e">
        <f>BF52/AV52*100</f>
        <v>#DIV/0!</v>
      </c>
      <c r="BI52" s="296"/>
      <c r="BJ52" s="274"/>
      <c r="BK52" s="295"/>
      <c r="BL52" s="297"/>
      <c r="BM52" s="295"/>
      <c r="BN52" s="274"/>
      <c r="BO52" s="295"/>
      <c r="BP52" s="297"/>
      <c r="BQ52" s="273"/>
      <c r="BR52" s="274"/>
    </row>
    <row r="53" spans="1:70" ht="16.5" customHeight="1" thickBot="1">
      <c r="A53" s="54"/>
      <c r="B53" s="135"/>
      <c r="C53" s="286" t="s">
        <v>61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298"/>
      <c r="O53" s="177">
        <f>SUM(O50:P52)</f>
        <v>6</v>
      </c>
      <c r="P53" s="298"/>
      <c r="Q53" s="177">
        <f>SUM(Q50:R52)</f>
        <v>180</v>
      </c>
      <c r="R53" s="298"/>
      <c r="S53" s="177">
        <f>SUM(S50:T52)</f>
        <v>180</v>
      </c>
      <c r="T53" s="298"/>
      <c r="U53" s="177">
        <f>SUM(U50:V52)</f>
        <v>0</v>
      </c>
      <c r="V53" s="298"/>
      <c r="W53" s="177">
        <f>SUM(W50:X52)</f>
        <v>180</v>
      </c>
      <c r="X53" s="298"/>
      <c r="Y53" s="56">
        <f>SUM(Y50:Y52)</f>
        <v>6</v>
      </c>
      <c r="Z53" s="177">
        <f>SUM(Z50:AA52)</f>
        <v>180</v>
      </c>
      <c r="AA53" s="298"/>
      <c r="AB53" s="177">
        <f>SUM(AB50:AC52)</f>
        <v>0</v>
      </c>
      <c r="AC53" s="298"/>
      <c r="AD53" s="177">
        <f>SUM(AD50:AE52)</f>
        <v>0</v>
      </c>
      <c r="AE53" s="298"/>
      <c r="AF53" s="177">
        <f>SUM(AF50:AG52)</f>
        <v>0</v>
      </c>
      <c r="AG53" s="298"/>
      <c r="AH53" s="177">
        <f>SUM(AH50:AI52)</f>
        <v>0</v>
      </c>
      <c r="AI53" s="298"/>
      <c r="AJ53" s="177">
        <f>SUM(AJ50:AK52)</f>
        <v>180</v>
      </c>
      <c r="AK53" s="298"/>
      <c r="AL53" s="57"/>
      <c r="AM53" s="284"/>
      <c r="AN53" s="298"/>
      <c r="AO53" s="286"/>
      <c r="AP53" s="298"/>
      <c r="AQ53" s="286"/>
      <c r="AR53" s="298"/>
      <c r="AS53" s="286"/>
      <c r="AT53" s="298"/>
      <c r="AU53" s="56">
        <f>SUM(AU50:AU52)</f>
        <v>0</v>
      </c>
      <c r="AV53" s="177">
        <f>SUM(AV50:AW52)</f>
        <v>0</v>
      </c>
      <c r="AW53" s="298"/>
      <c r="AX53" s="177">
        <f>SUM(AX50:AY52)</f>
        <v>0</v>
      </c>
      <c r="AY53" s="298"/>
      <c r="AZ53" s="177">
        <f>SUM(AZ50:BA52)</f>
        <v>0</v>
      </c>
      <c r="BA53" s="298"/>
      <c r="BB53" s="177">
        <f>SUM(BB50:BC52)</f>
        <v>0</v>
      </c>
      <c r="BC53" s="298"/>
      <c r="BD53" s="177">
        <f>SUM(BD50:BE52)</f>
        <v>0</v>
      </c>
      <c r="BE53" s="298"/>
      <c r="BF53" s="177">
        <f>SUM(BF50:BG52)</f>
        <v>0</v>
      </c>
      <c r="BG53" s="298"/>
      <c r="BH53" s="47" t="e">
        <f>BF53/AV53*100</f>
        <v>#DIV/0!</v>
      </c>
      <c r="BI53" s="296"/>
      <c r="BJ53" s="274"/>
      <c r="BK53" s="286"/>
      <c r="BL53" s="298"/>
      <c r="BM53" s="286"/>
      <c r="BN53" s="298"/>
      <c r="BO53" s="286"/>
      <c r="BP53" s="298"/>
      <c r="BQ53" s="291"/>
      <c r="BR53" s="298"/>
    </row>
    <row r="54" spans="1:70" ht="14.25" customHeight="1" thickBot="1">
      <c r="A54" s="288" t="s">
        <v>64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60"/>
    </row>
    <row r="55" spans="1:70" ht="53.25" customHeight="1">
      <c r="A55" s="44">
        <v>7</v>
      </c>
      <c r="B55" s="45" t="s">
        <v>91</v>
      </c>
      <c r="C55" s="320" t="s">
        <v>182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295">
        <v>33</v>
      </c>
      <c r="P55" s="274"/>
      <c r="Q55" s="296">
        <f>O55*30</f>
        <v>990</v>
      </c>
      <c r="R55" s="274"/>
      <c r="S55" s="295">
        <f>W55</f>
        <v>420</v>
      </c>
      <c r="T55" s="274"/>
      <c r="U55" s="295"/>
      <c r="V55" s="274"/>
      <c r="W55" s="295">
        <f>Z55+AV55</f>
        <v>420</v>
      </c>
      <c r="X55" s="274"/>
      <c r="Y55" s="46">
        <v>14</v>
      </c>
      <c r="Z55" s="295">
        <f>Y55*30</f>
        <v>420</v>
      </c>
      <c r="AA55" s="274"/>
      <c r="AB55" s="295">
        <f>AD55+AF55+AH55</f>
        <v>0</v>
      </c>
      <c r="AC55" s="274"/>
      <c r="AD55" s="295"/>
      <c r="AE55" s="274"/>
      <c r="AF55" s="295"/>
      <c r="AG55" s="274"/>
      <c r="AH55" s="295"/>
      <c r="AI55" s="274"/>
      <c r="AJ55" s="295">
        <f>Z55-AB55</f>
        <v>420</v>
      </c>
      <c r="AK55" s="274"/>
      <c r="AL55" s="47">
        <f>AJ55/Z55*100</f>
        <v>100</v>
      </c>
      <c r="AM55" s="296"/>
      <c r="AN55" s="274"/>
      <c r="AO55" s="295"/>
      <c r="AP55" s="274"/>
      <c r="AQ55" s="295"/>
      <c r="AR55" s="274"/>
      <c r="AS55" s="295"/>
      <c r="AT55" s="274"/>
      <c r="AU55" s="46"/>
      <c r="AV55" s="295">
        <f>AU55*30</f>
        <v>0</v>
      </c>
      <c r="AW55" s="274"/>
      <c r="AX55" s="295">
        <f>AZ55+BB55+BD55</f>
        <v>0</v>
      </c>
      <c r="AY55" s="294"/>
      <c r="AZ55" s="295"/>
      <c r="BA55" s="274"/>
      <c r="BB55" s="295"/>
      <c r="BC55" s="274"/>
      <c r="BD55" s="295"/>
      <c r="BE55" s="274"/>
      <c r="BF55" s="295">
        <f>AV55-AX55</f>
        <v>0</v>
      </c>
      <c r="BG55" s="274"/>
      <c r="BH55" s="47" t="e">
        <f>BF55/AV55*100</f>
        <v>#DIV/0!</v>
      </c>
      <c r="BI55" s="296"/>
      <c r="BJ55" s="274"/>
      <c r="BK55" s="295"/>
      <c r="BL55" s="297"/>
      <c r="BM55" s="295"/>
      <c r="BN55" s="274"/>
      <c r="BO55" s="295"/>
      <c r="BP55" s="297"/>
      <c r="BQ55" s="196" t="s">
        <v>110</v>
      </c>
      <c r="BR55" s="197"/>
    </row>
    <row r="56" spans="1:70" ht="16.5" customHeight="1" thickBot="1">
      <c r="A56" s="58"/>
      <c r="B56" s="59"/>
      <c r="C56" s="318" t="s">
        <v>61</v>
      </c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4"/>
      <c r="O56" s="313">
        <f>SUM(O55:P55)</f>
        <v>33</v>
      </c>
      <c r="P56" s="314"/>
      <c r="Q56" s="313">
        <f>SUM(Q55:R55)</f>
        <v>990</v>
      </c>
      <c r="R56" s="314"/>
      <c r="S56" s="313">
        <f>SUM(S55:T55)</f>
        <v>420</v>
      </c>
      <c r="T56" s="314"/>
      <c r="U56" s="313">
        <f>SUM(U55:V55)</f>
        <v>0</v>
      </c>
      <c r="V56" s="314"/>
      <c r="W56" s="313">
        <f>SUM(W55:X55)</f>
        <v>420</v>
      </c>
      <c r="X56" s="314"/>
      <c r="Y56" s="60">
        <f>SUM(Y55)</f>
        <v>14</v>
      </c>
      <c r="Z56" s="313">
        <f>SUM(Z55:AA55)</f>
        <v>420</v>
      </c>
      <c r="AA56" s="314"/>
      <c r="AB56" s="313">
        <f>SUM(AB55:AC55)</f>
        <v>0</v>
      </c>
      <c r="AC56" s="314"/>
      <c r="AD56" s="313">
        <f>SUM(AD55:AE55)</f>
        <v>0</v>
      </c>
      <c r="AE56" s="314"/>
      <c r="AF56" s="313">
        <f>SUM(AF55:AG55)</f>
        <v>0</v>
      </c>
      <c r="AG56" s="314"/>
      <c r="AH56" s="313">
        <f>SUM(AH55:AI55)</f>
        <v>0</v>
      </c>
      <c r="AI56" s="314"/>
      <c r="AJ56" s="313">
        <f>SUM(AJ55:AK55)</f>
        <v>420</v>
      </c>
      <c r="AK56" s="314"/>
      <c r="AL56" s="61"/>
      <c r="AM56" s="62"/>
      <c r="AN56" s="63"/>
      <c r="AO56" s="315"/>
      <c r="AP56" s="316"/>
      <c r="AQ56" s="315"/>
      <c r="AR56" s="316"/>
      <c r="AS56" s="315"/>
      <c r="AT56" s="316"/>
      <c r="AU56" s="60">
        <f>SUM(AU55)</f>
        <v>0</v>
      </c>
      <c r="AV56" s="313">
        <f>SUM(AV55:AW55)</f>
        <v>0</v>
      </c>
      <c r="AW56" s="314"/>
      <c r="AX56" s="313">
        <f>SUM(AX55:AY55)</f>
        <v>0</v>
      </c>
      <c r="AY56" s="314"/>
      <c r="AZ56" s="313">
        <f>SUM(AZ55:BA55)</f>
        <v>0</v>
      </c>
      <c r="BA56" s="314"/>
      <c r="BB56" s="313">
        <f>SUM(BB55:BC55)</f>
        <v>0</v>
      </c>
      <c r="BC56" s="314"/>
      <c r="BD56" s="313">
        <f>SUM(BD55:BE55)</f>
        <v>0</v>
      </c>
      <c r="BE56" s="314"/>
      <c r="BF56" s="313">
        <f>SUM(BF55:BG55)</f>
        <v>0</v>
      </c>
      <c r="BG56" s="314"/>
      <c r="BH56" s="51" t="e">
        <f>BF56/AV56*100</f>
        <v>#DIV/0!</v>
      </c>
      <c r="BI56" s="327"/>
      <c r="BJ56" s="203"/>
      <c r="BK56" s="318"/>
      <c r="BL56" s="314"/>
      <c r="BM56" s="318"/>
      <c r="BN56" s="314"/>
      <c r="BO56" s="318"/>
      <c r="BP56" s="314"/>
      <c r="BQ56" s="328"/>
      <c r="BR56" s="314"/>
    </row>
    <row r="57" spans="1:70" ht="18" customHeight="1" thickTop="1" thickBot="1">
      <c r="A57" s="64"/>
      <c r="B57" s="144"/>
      <c r="C57" s="311" t="s">
        <v>65</v>
      </c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12"/>
      <c r="O57" s="311">
        <f>O56+O53+O48+O43</f>
        <v>57.5</v>
      </c>
      <c r="P57" s="312"/>
      <c r="Q57" s="311">
        <f>Q56+Q53+Q48+Q43</f>
        <v>1725</v>
      </c>
      <c r="R57" s="312"/>
      <c r="S57" s="311">
        <f>S56+S53+S48+S43</f>
        <v>900</v>
      </c>
      <c r="T57" s="312"/>
      <c r="U57" s="311">
        <f>U56+U53+U48+U43</f>
        <v>0</v>
      </c>
      <c r="V57" s="312"/>
      <c r="W57" s="311">
        <f>W56+W53+W48+W43</f>
        <v>900</v>
      </c>
      <c r="X57" s="312"/>
      <c r="Y57" s="65">
        <f>Y56+Y53+Y48+Y43</f>
        <v>30</v>
      </c>
      <c r="Z57" s="311">
        <f>Z56+Z53+Z48+Z43</f>
        <v>900</v>
      </c>
      <c r="AA57" s="312"/>
      <c r="AB57" s="311">
        <f>AB56+AB53+AB48+AB43</f>
        <v>102</v>
      </c>
      <c r="AC57" s="312"/>
      <c r="AD57" s="311">
        <f>AD56+AD53+AD48+AD43</f>
        <v>54</v>
      </c>
      <c r="AE57" s="312"/>
      <c r="AF57" s="311">
        <f>AF56+AF53+AF48+AF43</f>
        <v>0</v>
      </c>
      <c r="AG57" s="312"/>
      <c r="AH57" s="311">
        <f>AH56+AH53+AH48+AH43</f>
        <v>48</v>
      </c>
      <c r="AI57" s="312"/>
      <c r="AJ57" s="311">
        <f>AJ56+AJ53+AJ48+AJ43</f>
        <v>798</v>
      </c>
      <c r="AK57" s="312"/>
      <c r="AL57" s="139"/>
      <c r="AM57" s="317"/>
      <c r="AN57" s="312"/>
      <c r="AO57" s="311"/>
      <c r="AP57" s="312"/>
      <c r="AQ57" s="311">
        <v>2</v>
      </c>
      <c r="AR57" s="312"/>
      <c r="AS57" s="311">
        <v>4</v>
      </c>
      <c r="AT57" s="312"/>
      <c r="AU57" s="65"/>
      <c r="AV57" s="311"/>
      <c r="AW57" s="312"/>
      <c r="AX57" s="311"/>
      <c r="AY57" s="312"/>
      <c r="AZ57" s="311"/>
      <c r="BA57" s="312"/>
      <c r="BB57" s="311"/>
      <c r="BC57" s="312"/>
      <c r="BD57" s="311"/>
      <c r="BE57" s="312"/>
      <c r="BF57" s="311"/>
      <c r="BG57" s="312"/>
      <c r="BH57" s="139"/>
      <c r="BI57" s="317"/>
      <c r="BJ57" s="312"/>
      <c r="BK57" s="311"/>
      <c r="BL57" s="312"/>
      <c r="BM57" s="311"/>
      <c r="BN57" s="312"/>
      <c r="BO57" s="311"/>
      <c r="BP57" s="312"/>
      <c r="BQ57" s="323"/>
      <c r="BR57" s="312"/>
    </row>
    <row r="58" spans="1:70" ht="16.5" customHeight="1" thickBot="1">
      <c r="A58" s="288" t="s">
        <v>66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60"/>
    </row>
    <row r="59" spans="1:70" ht="15.75" customHeight="1">
      <c r="A59" s="44"/>
      <c r="B59" s="45"/>
      <c r="C59" s="293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5"/>
      <c r="P59" s="274"/>
      <c r="Q59" s="296"/>
      <c r="R59" s="274"/>
      <c r="S59" s="295"/>
      <c r="T59" s="274"/>
      <c r="U59" s="295"/>
      <c r="V59" s="274"/>
      <c r="W59" s="295"/>
      <c r="X59" s="274"/>
      <c r="Y59" s="46"/>
      <c r="Z59" s="295"/>
      <c r="AA59" s="274"/>
      <c r="AB59" s="295"/>
      <c r="AC59" s="274"/>
      <c r="AD59" s="295"/>
      <c r="AE59" s="274"/>
      <c r="AF59" s="295"/>
      <c r="AG59" s="274"/>
      <c r="AH59" s="295"/>
      <c r="AI59" s="274"/>
      <c r="AJ59" s="295"/>
      <c r="AK59" s="274"/>
      <c r="AL59" s="47"/>
      <c r="AM59" s="296"/>
      <c r="AN59" s="274"/>
      <c r="AO59" s="295"/>
      <c r="AP59" s="274"/>
      <c r="AQ59" s="305"/>
      <c r="AR59" s="274"/>
      <c r="AS59" s="305"/>
      <c r="AT59" s="274"/>
      <c r="AU59" s="46"/>
      <c r="AV59" s="295"/>
      <c r="AW59" s="274"/>
      <c r="AX59" s="295"/>
      <c r="AY59" s="294"/>
      <c r="AZ59" s="295"/>
      <c r="BA59" s="274"/>
      <c r="BB59" s="295"/>
      <c r="BC59" s="274"/>
      <c r="BD59" s="295"/>
      <c r="BE59" s="274"/>
      <c r="BF59" s="295"/>
      <c r="BG59" s="274"/>
      <c r="BH59" s="47"/>
      <c r="BI59" s="296"/>
      <c r="BJ59" s="274"/>
      <c r="BK59" s="295"/>
      <c r="BL59" s="297"/>
      <c r="BM59" s="305"/>
      <c r="BN59" s="274"/>
      <c r="BO59" s="305"/>
      <c r="BP59" s="297"/>
      <c r="BQ59" s="273"/>
      <c r="BR59" s="274"/>
    </row>
    <row r="60" spans="1:70" ht="16.5" customHeight="1" thickBot="1">
      <c r="A60" s="66"/>
      <c r="B60" s="138"/>
      <c r="C60" s="140"/>
      <c r="D60" s="140"/>
      <c r="E60" s="140"/>
      <c r="F60" s="140"/>
      <c r="G60" s="140"/>
      <c r="H60" s="140"/>
      <c r="I60" s="140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307" t="s">
        <v>67</v>
      </c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66"/>
      <c r="AL60" s="140"/>
      <c r="AM60" s="66"/>
      <c r="AN60" s="66"/>
      <c r="AO60" s="66"/>
      <c r="AP60" s="66"/>
      <c r="AQ60" s="66"/>
      <c r="AR60" s="66"/>
      <c r="AS60" s="66"/>
      <c r="AT60" s="66"/>
      <c r="AU60" s="67"/>
      <c r="AV60" s="66"/>
      <c r="AW60" s="66"/>
      <c r="AX60" s="66"/>
      <c r="AY60" s="66"/>
      <c r="AZ60" s="66"/>
      <c r="BA60" s="307" t="s">
        <v>68</v>
      </c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140"/>
      <c r="BN60" s="140"/>
      <c r="BO60" s="140"/>
      <c r="BP60" s="66"/>
      <c r="BQ60" s="66"/>
      <c r="BR60" s="66"/>
    </row>
    <row r="61" spans="1:70" ht="32.25" customHeight="1" thickBot="1">
      <c r="A61" s="66"/>
      <c r="B61" s="138"/>
      <c r="C61" s="140"/>
      <c r="D61" s="140"/>
      <c r="E61" s="140"/>
      <c r="F61" s="140"/>
      <c r="G61" s="68" t="s">
        <v>34</v>
      </c>
      <c r="H61" s="258" t="s">
        <v>69</v>
      </c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60"/>
      <c r="AH61" s="258" t="s">
        <v>70</v>
      </c>
      <c r="AI61" s="259"/>
      <c r="AJ61" s="259"/>
      <c r="AK61" s="260"/>
      <c r="AL61" s="258" t="s">
        <v>71</v>
      </c>
      <c r="AM61" s="259"/>
      <c r="AN61" s="259"/>
      <c r="AO61" s="259"/>
      <c r="AP61" s="260"/>
      <c r="AQ61" s="258" t="s">
        <v>72</v>
      </c>
      <c r="AR61" s="259"/>
      <c r="AS61" s="259"/>
      <c r="AT61" s="259"/>
      <c r="AU61" s="259"/>
      <c r="AV61" s="259"/>
      <c r="AW61" s="259"/>
      <c r="AX61" s="259"/>
      <c r="AY61" s="260"/>
      <c r="AZ61" s="140"/>
      <c r="BA61" s="258" t="s">
        <v>73</v>
      </c>
      <c r="BB61" s="259"/>
      <c r="BC61" s="259"/>
      <c r="BD61" s="259"/>
      <c r="BE61" s="259"/>
      <c r="BF61" s="259"/>
      <c r="BG61" s="259"/>
      <c r="BH61" s="259"/>
      <c r="BI61" s="259"/>
      <c r="BJ61" s="260"/>
      <c r="BK61" s="258" t="s">
        <v>74</v>
      </c>
      <c r="BL61" s="259"/>
      <c r="BM61" s="259"/>
      <c r="BN61" s="259"/>
      <c r="BO61" s="259"/>
      <c r="BP61" s="259"/>
      <c r="BQ61" s="260"/>
      <c r="BR61" s="69"/>
    </row>
    <row r="62" spans="1:70" ht="16.5" customHeight="1" thickBot="1">
      <c r="A62" s="66"/>
      <c r="B62" s="138"/>
      <c r="C62" s="140"/>
      <c r="D62" s="140"/>
      <c r="E62" s="140"/>
      <c r="F62" s="140"/>
      <c r="G62" s="68" t="s">
        <v>75</v>
      </c>
      <c r="H62" s="302" t="s">
        <v>90</v>
      </c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60"/>
      <c r="AH62" s="288">
        <v>4</v>
      </c>
      <c r="AI62" s="259"/>
      <c r="AJ62" s="259"/>
      <c r="AK62" s="260"/>
      <c r="AL62" s="288">
        <v>180</v>
      </c>
      <c r="AM62" s="259"/>
      <c r="AN62" s="259"/>
      <c r="AO62" s="259"/>
      <c r="AP62" s="260"/>
      <c r="AQ62" s="288" t="s">
        <v>95</v>
      </c>
      <c r="AR62" s="259"/>
      <c r="AS62" s="259"/>
      <c r="AT62" s="259"/>
      <c r="AU62" s="259"/>
      <c r="AV62" s="259"/>
      <c r="AW62" s="259"/>
      <c r="AX62" s="259"/>
      <c r="AY62" s="260"/>
      <c r="AZ62" s="138"/>
      <c r="BA62" s="302" t="s">
        <v>113</v>
      </c>
      <c r="BB62" s="303"/>
      <c r="BC62" s="303"/>
      <c r="BD62" s="303"/>
      <c r="BE62" s="303"/>
      <c r="BF62" s="303"/>
      <c r="BG62" s="303"/>
      <c r="BH62" s="303"/>
      <c r="BI62" s="303"/>
      <c r="BJ62" s="304"/>
      <c r="BK62" s="288">
        <v>3</v>
      </c>
      <c r="BL62" s="289"/>
      <c r="BM62" s="289"/>
      <c r="BN62" s="289"/>
      <c r="BO62" s="289"/>
      <c r="BP62" s="289"/>
      <c r="BQ62" s="290"/>
      <c r="BR62" s="66"/>
    </row>
    <row r="63" spans="1:70" ht="16.5" thickBot="1">
      <c r="A63" s="66"/>
      <c r="B63" s="138"/>
      <c r="C63" s="140"/>
      <c r="D63" s="140"/>
      <c r="E63" s="140"/>
      <c r="F63" s="140"/>
      <c r="G63" s="172"/>
      <c r="H63" s="308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10"/>
      <c r="AH63" s="288"/>
      <c r="AI63" s="259"/>
      <c r="AJ63" s="259"/>
      <c r="AK63" s="260"/>
      <c r="AL63" s="288"/>
      <c r="AM63" s="259"/>
      <c r="AN63" s="259"/>
      <c r="AO63" s="259"/>
      <c r="AP63" s="260"/>
      <c r="AQ63" s="288"/>
      <c r="AR63" s="259"/>
      <c r="AS63" s="259"/>
      <c r="AT63" s="259"/>
      <c r="AU63" s="259"/>
      <c r="AV63" s="259"/>
      <c r="AW63" s="259"/>
      <c r="AX63" s="259"/>
      <c r="AY63" s="260"/>
      <c r="AZ63" s="138"/>
      <c r="BA63" s="302"/>
      <c r="BB63" s="303"/>
      <c r="BC63" s="303"/>
      <c r="BD63" s="303"/>
      <c r="BE63" s="303"/>
      <c r="BF63" s="303"/>
      <c r="BG63" s="303"/>
      <c r="BH63" s="303"/>
      <c r="BI63" s="303"/>
      <c r="BJ63" s="304"/>
      <c r="BK63" s="288"/>
      <c r="BL63" s="289"/>
      <c r="BM63" s="289"/>
      <c r="BN63" s="289"/>
      <c r="BO63" s="289"/>
      <c r="BP63" s="289"/>
      <c r="BQ63" s="290"/>
      <c r="BR63" s="66"/>
    </row>
    <row r="64" spans="1:70" ht="16.5" customHeight="1" thickBot="1">
      <c r="A64" s="66"/>
      <c r="B64" s="66"/>
      <c r="C64" s="66"/>
      <c r="D64" s="66"/>
      <c r="E64" s="66"/>
      <c r="F64" s="66"/>
      <c r="G64" s="68"/>
      <c r="H64" s="288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60"/>
      <c r="AH64" s="288"/>
      <c r="AI64" s="259"/>
      <c r="AJ64" s="259"/>
      <c r="AK64" s="260"/>
      <c r="AL64" s="288"/>
      <c r="AM64" s="259"/>
      <c r="AN64" s="259"/>
      <c r="AO64" s="259"/>
      <c r="AP64" s="260"/>
      <c r="AQ64" s="288"/>
      <c r="AR64" s="259"/>
      <c r="AS64" s="259"/>
      <c r="AT64" s="259"/>
      <c r="AU64" s="259"/>
      <c r="AV64" s="259"/>
      <c r="AW64" s="259"/>
      <c r="AX64" s="259"/>
      <c r="AY64" s="260"/>
      <c r="AZ64" s="138"/>
      <c r="BA64" s="288"/>
      <c r="BB64" s="289"/>
      <c r="BC64" s="289"/>
      <c r="BD64" s="289"/>
      <c r="BE64" s="289"/>
      <c r="BF64" s="289"/>
      <c r="BG64" s="289"/>
      <c r="BH64" s="289"/>
      <c r="BI64" s="289"/>
      <c r="BJ64" s="290"/>
      <c r="BK64" s="288"/>
      <c r="BL64" s="289"/>
      <c r="BM64" s="289"/>
      <c r="BN64" s="289"/>
      <c r="BO64" s="289"/>
      <c r="BP64" s="289"/>
      <c r="BQ64" s="290"/>
      <c r="BR64" s="66"/>
    </row>
    <row r="65" spans="1:70" ht="16.5" customHeight="1" thickBot="1">
      <c r="A65" s="66"/>
      <c r="B65" s="66"/>
      <c r="C65" s="66"/>
      <c r="D65" s="66"/>
      <c r="E65" s="66"/>
      <c r="F65" s="66"/>
      <c r="G65" s="68"/>
      <c r="H65" s="288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60"/>
      <c r="AH65" s="288"/>
      <c r="AI65" s="259"/>
      <c r="AJ65" s="259"/>
      <c r="AK65" s="260"/>
      <c r="AL65" s="288"/>
      <c r="AM65" s="259"/>
      <c r="AN65" s="259"/>
      <c r="AO65" s="259"/>
      <c r="AP65" s="260"/>
      <c r="AQ65" s="288"/>
      <c r="AR65" s="259"/>
      <c r="AS65" s="259"/>
      <c r="AT65" s="259"/>
      <c r="AU65" s="259"/>
      <c r="AV65" s="259"/>
      <c r="AW65" s="259"/>
      <c r="AX65" s="259"/>
      <c r="AY65" s="260"/>
      <c r="AZ65" s="138"/>
      <c r="BA65" s="288"/>
      <c r="BB65" s="259"/>
      <c r="BC65" s="259"/>
      <c r="BD65" s="259"/>
      <c r="BE65" s="259"/>
      <c r="BF65" s="259"/>
      <c r="BG65" s="259"/>
      <c r="BH65" s="259"/>
      <c r="BI65" s="259"/>
      <c r="BJ65" s="260"/>
      <c r="BK65" s="288"/>
      <c r="BL65" s="259"/>
      <c r="BM65" s="259"/>
      <c r="BN65" s="259"/>
      <c r="BO65" s="259"/>
      <c r="BP65" s="259"/>
      <c r="BQ65" s="260"/>
      <c r="BR65" s="66"/>
    </row>
    <row r="66" spans="1:70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s="75" customFormat="1" ht="14.25" customHeight="1">
      <c r="A67" s="124"/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26"/>
      <c r="P67" s="126"/>
      <c r="Q67" s="126"/>
      <c r="R67" s="126"/>
      <c r="S67" s="126"/>
      <c r="T67" s="124"/>
      <c r="U67" s="124"/>
      <c r="V67" s="126"/>
      <c r="W67" s="126"/>
      <c r="X67" s="126"/>
      <c r="Y67" s="126"/>
      <c r="Z67" s="124"/>
      <c r="AA67" s="124"/>
      <c r="AB67" s="126"/>
      <c r="AC67" s="126"/>
      <c r="AD67" s="126"/>
      <c r="AE67" s="126"/>
      <c r="AF67" s="126"/>
      <c r="AG67" s="126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2"/>
      <c r="AY67" s="72"/>
      <c r="AZ67" s="72"/>
      <c r="BA67" s="72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1:70" ht="15.75" customHeight="1">
      <c r="A68" s="66"/>
      <c r="B68" s="306" t="s">
        <v>76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66"/>
      <c r="W68" s="66"/>
      <c r="X68" s="66"/>
      <c r="Y68" s="67"/>
      <c r="Z68" s="66"/>
      <c r="AA68" s="66"/>
      <c r="AB68" s="66"/>
      <c r="AC68" s="66"/>
      <c r="AD68" s="306" t="s">
        <v>77</v>
      </c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66"/>
      <c r="BR68" s="66"/>
    </row>
    <row r="69" spans="1:70" ht="15.75" customHeight="1">
      <c r="A69" s="66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66"/>
      <c r="W69" s="66"/>
      <c r="X69" s="66"/>
      <c r="Y69" s="67"/>
      <c r="Z69" s="66"/>
      <c r="AA69" s="66"/>
      <c r="AB69" s="66"/>
      <c r="AC69" s="66"/>
      <c r="AD69" s="140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</row>
    <row r="70" spans="1:70" ht="12" customHeight="1">
      <c r="A70" s="66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66"/>
      <c r="W70" s="66"/>
      <c r="X70" s="66"/>
      <c r="Y70" s="67"/>
      <c r="Z70" s="66"/>
      <c r="AA70" s="66"/>
      <c r="AB70" s="66"/>
      <c r="AC70" s="66"/>
      <c r="AD70" s="14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</row>
    <row r="71" spans="1:70" ht="15.75" customHeight="1">
      <c r="A71" s="66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66"/>
      <c r="W71" s="66"/>
      <c r="X71" s="66"/>
      <c r="Y71" s="67"/>
      <c r="Z71" s="66"/>
      <c r="AA71" s="66"/>
      <c r="AB71" s="66"/>
      <c r="AC71" s="66"/>
      <c r="AD71" s="140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</row>
    <row r="72" spans="1:70" ht="15.75" customHeight="1">
      <c r="A72" s="66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66"/>
      <c r="W72" s="66"/>
      <c r="X72" s="66"/>
      <c r="Y72" s="67"/>
      <c r="Z72" s="66"/>
      <c r="AA72" s="66"/>
      <c r="AB72" s="66"/>
      <c r="AC72" s="66"/>
      <c r="AD72" s="140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</row>
    <row r="73" spans="1:70" ht="15.75" customHeight="1">
      <c r="A73" s="66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66"/>
      <c r="W73" s="66"/>
      <c r="X73" s="66"/>
      <c r="Y73" s="67"/>
      <c r="Z73" s="66"/>
      <c r="AA73" s="66"/>
      <c r="AB73" s="66"/>
      <c r="AC73" s="66"/>
      <c r="AD73" s="140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</row>
    <row r="74" spans="1:70" ht="12.75" customHeight="1">
      <c r="Y74" s="70"/>
      <c r="AL74" s="71"/>
      <c r="AU74" s="70"/>
      <c r="BH74" s="71"/>
    </row>
    <row r="75" spans="1:70" s="75" customFormat="1" ht="28.5" hidden="1" customHeight="1">
      <c r="A75" s="99"/>
      <c r="B75" s="83"/>
      <c r="C75" s="83"/>
      <c r="D75" s="83"/>
      <c r="E75" s="83"/>
      <c r="F75" s="26"/>
      <c r="G75" s="83"/>
      <c r="H75" s="83"/>
      <c r="I75" s="86"/>
      <c r="J75" s="348" t="s">
        <v>92</v>
      </c>
      <c r="K75" s="347"/>
      <c r="L75" s="347"/>
      <c r="M75" s="347"/>
      <c r="N75" s="347"/>
      <c r="O75" s="347"/>
      <c r="P75" s="347"/>
      <c r="Q75" s="347"/>
      <c r="R75" s="347"/>
      <c r="S75" s="141"/>
      <c r="T75" s="141"/>
      <c r="U75" s="101"/>
      <c r="V75" s="141"/>
      <c r="W75" s="141"/>
      <c r="X75" s="141"/>
      <c r="Y75" s="141"/>
      <c r="Z75" s="141"/>
      <c r="AA75" s="141"/>
      <c r="AB75" s="102"/>
      <c r="AC75" s="102"/>
      <c r="AD75" s="102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</row>
    <row r="76" spans="1:70" s="75" customFormat="1" ht="31.5" hidden="1" customHeight="1">
      <c r="A76" s="99"/>
      <c r="B76" s="83"/>
      <c r="C76" s="83"/>
      <c r="D76" s="83"/>
      <c r="E76" s="83"/>
      <c r="F76" s="26"/>
      <c r="G76" s="83"/>
      <c r="H76" s="83"/>
      <c r="I76" s="86"/>
      <c r="J76" s="79" t="s">
        <v>93</v>
      </c>
      <c r="K76" s="86"/>
      <c r="L76" s="86"/>
      <c r="M76" s="86"/>
      <c r="N76" s="86"/>
      <c r="O76" s="87"/>
      <c r="P76" s="86"/>
      <c r="Q76" s="86"/>
      <c r="R76" s="86"/>
      <c r="S76" s="141"/>
      <c r="T76" s="141"/>
      <c r="U76" s="101"/>
      <c r="V76" s="141"/>
      <c r="W76" s="141"/>
      <c r="X76" s="141"/>
      <c r="Y76" s="141"/>
      <c r="Z76" s="141"/>
      <c r="AA76" s="141"/>
      <c r="AB76" s="102"/>
      <c r="AC76" s="102"/>
      <c r="AD76" s="102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</row>
    <row r="77" spans="1:70" s="75" customFormat="1" ht="14.25" hidden="1" customHeight="1">
      <c r="A77" s="99"/>
      <c r="B77" s="83"/>
      <c r="C77" s="83"/>
      <c r="D77" s="83"/>
      <c r="E77" s="83"/>
      <c r="F77" s="26"/>
      <c r="G77" s="83"/>
      <c r="H77" s="83"/>
      <c r="I77" s="86"/>
      <c r="J77" s="84" t="s">
        <v>101</v>
      </c>
      <c r="K77" s="88"/>
      <c r="L77" s="88"/>
      <c r="M77" s="88"/>
      <c r="N77" s="88"/>
      <c r="O77" s="88"/>
      <c r="P77" s="88"/>
      <c r="Q77" s="88"/>
      <c r="R77" s="88"/>
      <c r="S77" s="143"/>
      <c r="T77" s="86"/>
      <c r="U77" s="100"/>
      <c r="V77" s="86"/>
      <c r="W77" s="86"/>
      <c r="X77" s="87"/>
      <c r="Y77" s="86"/>
      <c r="Z77" s="86"/>
      <c r="AA77" s="86"/>
      <c r="AB77" s="74"/>
      <c r="AC77" s="74"/>
      <c r="AD77" s="74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</row>
    <row r="78" spans="1:70" s="75" customFormat="1" ht="14.25" hidden="1" customHeight="1">
      <c r="A78" s="99"/>
      <c r="B78" s="83"/>
      <c r="C78" s="83"/>
      <c r="D78" s="83"/>
      <c r="E78" s="83"/>
      <c r="F78" s="26"/>
      <c r="G78" s="83"/>
      <c r="H78" s="83"/>
      <c r="I78" s="86"/>
      <c r="J78" s="84" t="s">
        <v>102</v>
      </c>
      <c r="K78" s="88"/>
      <c r="L78" s="88"/>
      <c r="M78" s="88"/>
      <c r="N78" s="88"/>
      <c r="O78" s="88"/>
      <c r="P78" s="88"/>
      <c r="Q78" s="88"/>
      <c r="R78" s="88"/>
      <c r="S78" s="143"/>
      <c r="T78" s="86"/>
      <c r="U78" s="100"/>
      <c r="V78" s="86"/>
      <c r="W78" s="86"/>
      <c r="X78" s="87"/>
      <c r="Y78" s="86"/>
      <c r="Z78" s="86"/>
      <c r="AA78" s="86"/>
      <c r="AB78" s="74"/>
      <c r="AC78" s="74"/>
      <c r="AD78" s="74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</row>
    <row r="79" spans="1:70" s="75" customFormat="1" ht="14.25" hidden="1" customHeight="1">
      <c r="A79" s="99"/>
      <c r="B79" s="83"/>
      <c r="C79" s="83"/>
      <c r="D79" s="83"/>
      <c r="E79" s="83"/>
      <c r="F79" s="26"/>
      <c r="G79" s="83"/>
      <c r="H79" s="83"/>
      <c r="I79" s="86"/>
      <c r="J79" s="84" t="s">
        <v>103</v>
      </c>
      <c r="K79" s="88"/>
      <c r="L79" s="88"/>
      <c r="M79" s="88"/>
      <c r="N79" s="88"/>
      <c r="O79" s="88"/>
      <c r="P79" s="88"/>
      <c r="Q79" s="88"/>
      <c r="R79" s="88"/>
      <c r="S79" s="80"/>
      <c r="T79" s="86"/>
      <c r="U79" s="100"/>
      <c r="V79" s="86"/>
      <c r="W79" s="86"/>
      <c r="X79" s="87"/>
      <c r="Y79" s="86"/>
      <c r="Z79" s="86"/>
      <c r="AA79" s="86"/>
      <c r="AB79" s="74"/>
      <c r="AC79" s="74"/>
      <c r="AD79" s="74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</row>
    <row r="80" spans="1:70" s="75" customFormat="1" ht="14.25" hidden="1" customHeight="1">
      <c r="A80" s="99"/>
      <c r="B80" s="83"/>
      <c r="C80" s="83"/>
      <c r="D80" s="83"/>
      <c r="E80" s="83"/>
      <c r="F80" s="26"/>
      <c r="G80" s="83"/>
      <c r="H80" s="83"/>
      <c r="I80" s="86"/>
      <c r="J80" s="346"/>
      <c r="K80" s="347"/>
      <c r="L80" s="347"/>
      <c r="M80" s="347"/>
      <c r="N80" s="347"/>
      <c r="O80" s="347"/>
      <c r="P80" s="347"/>
      <c r="Q80" s="347"/>
      <c r="R80" s="347"/>
      <c r="S80" s="80"/>
      <c r="T80" s="86"/>
      <c r="U80" s="100"/>
      <c r="V80" s="86"/>
      <c r="W80" s="86"/>
      <c r="X80" s="87"/>
      <c r="Y80" s="86"/>
      <c r="Z80" s="86"/>
      <c r="AA80" s="86"/>
      <c r="AB80" s="74"/>
      <c r="AC80" s="74"/>
      <c r="AD80" s="74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</row>
    <row r="81" spans="1:70" s="75" customFormat="1" ht="14.25" hidden="1" customHeight="1">
      <c r="A81" s="99"/>
      <c r="B81" s="83"/>
      <c r="C81" s="83"/>
      <c r="D81" s="83"/>
      <c r="E81" s="83"/>
      <c r="F81" s="26"/>
      <c r="G81" s="83"/>
      <c r="H81" s="83"/>
      <c r="I81" s="86"/>
      <c r="J81" s="79" t="s">
        <v>92</v>
      </c>
      <c r="K81" s="86"/>
      <c r="L81" s="86"/>
      <c r="M81" s="86"/>
      <c r="N81" s="86"/>
      <c r="O81" s="87"/>
      <c r="P81" s="86"/>
      <c r="Q81" s="86"/>
      <c r="R81" s="86"/>
      <c r="S81" s="141"/>
      <c r="T81" s="141"/>
      <c r="U81" s="101"/>
      <c r="V81" s="141"/>
      <c r="W81" s="141"/>
      <c r="X81" s="141"/>
      <c r="Y81" s="141"/>
      <c r="Z81" s="141"/>
      <c r="AA81" s="141"/>
      <c r="AB81" s="102"/>
      <c r="AC81" s="102"/>
      <c r="AD81" s="102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</row>
    <row r="82" spans="1:70" s="75" customFormat="1" ht="14.25" hidden="1" customHeight="1">
      <c r="A82" s="99"/>
      <c r="B82" s="83"/>
      <c r="C82" s="83"/>
      <c r="D82" s="83"/>
      <c r="E82" s="83"/>
      <c r="F82" s="26"/>
      <c r="G82" s="83"/>
      <c r="H82" s="83"/>
      <c r="I82" s="86"/>
      <c r="J82" s="79" t="s">
        <v>94</v>
      </c>
      <c r="K82" s="86"/>
      <c r="L82" s="86"/>
      <c r="M82" s="86"/>
      <c r="N82" s="86"/>
      <c r="O82" s="87"/>
      <c r="P82" s="86"/>
      <c r="Q82" s="86"/>
      <c r="R82" s="86"/>
      <c r="S82" s="143"/>
      <c r="T82" s="86"/>
      <c r="U82" s="100"/>
      <c r="V82" s="86"/>
      <c r="W82" s="86"/>
      <c r="X82" s="87"/>
      <c r="Y82" s="86"/>
      <c r="Z82" s="86"/>
      <c r="AA82" s="86"/>
      <c r="AB82" s="102"/>
      <c r="AC82" s="102"/>
      <c r="AD82" s="102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</row>
    <row r="83" spans="1:70" s="75" customFormat="1" ht="14.25" hidden="1" customHeight="1">
      <c r="A83" s="99"/>
      <c r="B83" s="83"/>
      <c r="C83" s="83"/>
      <c r="D83" s="83"/>
      <c r="E83" s="83"/>
      <c r="F83" s="26"/>
      <c r="G83" s="83"/>
      <c r="H83" s="83"/>
      <c r="I83" s="86"/>
      <c r="J83" s="84" t="s">
        <v>104</v>
      </c>
      <c r="K83" s="88"/>
      <c r="L83" s="88"/>
      <c r="M83" s="88"/>
      <c r="N83" s="88"/>
      <c r="O83" s="88"/>
      <c r="P83" s="88"/>
      <c r="Q83" s="88"/>
      <c r="R83" s="88"/>
      <c r="S83" s="80"/>
      <c r="T83" s="86"/>
      <c r="U83" s="100"/>
      <c r="V83" s="86"/>
      <c r="W83" s="86"/>
      <c r="X83" s="87"/>
      <c r="Y83" s="86"/>
      <c r="Z83" s="86"/>
      <c r="AA83" s="86"/>
      <c r="AB83" s="74"/>
      <c r="AC83" s="74"/>
      <c r="AD83" s="74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</row>
    <row r="84" spans="1:70" s="75" customFormat="1" ht="14.25" hidden="1" customHeight="1">
      <c r="A84" s="99"/>
      <c r="B84" s="83"/>
      <c r="C84" s="83"/>
      <c r="D84" s="83"/>
      <c r="E84" s="83"/>
      <c r="F84" s="26"/>
      <c r="G84" s="83"/>
      <c r="H84" s="83"/>
      <c r="I84" s="86"/>
      <c r="J84" s="84" t="s">
        <v>105</v>
      </c>
      <c r="K84" s="88"/>
      <c r="L84" s="88"/>
      <c r="M84" s="88"/>
      <c r="N84" s="88"/>
      <c r="O84" s="88"/>
      <c r="P84" s="88"/>
      <c r="Q84" s="88"/>
      <c r="R84" s="88"/>
      <c r="S84" s="80"/>
      <c r="T84" s="86"/>
      <c r="U84" s="100"/>
      <c r="V84" s="86"/>
      <c r="W84" s="86"/>
      <c r="X84" s="87"/>
      <c r="Y84" s="86"/>
      <c r="Z84" s="86"/>
      <c r="AA84" s="86"/>
      <c r="AB84" s="74"/>
      <c r="AC84" s="74"/>
      <c r="AD84" s="74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</row>
    <row r="85" spans="1:70" s="75" customFormat="1" ht="14.25" hidden="1" customHeight="1">
      <c r="A85" s="99"/>
      <c r="B85" s="83"/>
      <c r="C85" s="83"/>
      <c r="D85" s="83"/>
      <c r="E85" s="83"/>
      <c r="F85" s="26"/>
      <c r="G85" s="83"/>
      <c r="H85" s="83"/>
      <c r="I85" s="86"/>
      <c r="J85" s="346"/>
      <c r="K85" s="347"/>
      <c r="L85" s="347"/>
      <c r="M85" s="347"/>
      <c r="N85" s="347"/>
      <c r="O85" s="347"/>
      <c r="P85" s="347"/>
      <c r="Q85" s="347"/>
      <c r="R85" s="347"/>
      <c r="S85" s="86"/>
      <c r="T85" s="86"/>
      <c r="U85" s="100"/>
      <c r="V85" s="86"/>
      <c r="W85" s="86"/>
      <c r="X85" s="87"/>
      <c r="Y85" s="86"/>
      <c r="Z85" s="86"/>
      <c r="AA85" s="86"/>
      <c r="AB85" s="74"/>
      <c r="AC85" s="74"/>
      <c r="AD85" s="74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</row>
    <row r="86" spans="1:70" s="75" customFormat="1" ht="14.25" hidden="1" customHeight="1">
      <c r="A86" s="99"/>
      <c r="B86" s="83"/>
      <c r="C86" s="83"/>
      <c r="D86" s="83"/>
      <c r="E86" s="83"/>
      <c r="F86" s="26"/>
      <c r="G86" s="83"/>
      <c r="H86" s="83"/>
      <c r="I86" s="86"/>
      <c r="J86" s="84"/>
      <c r="K86" s="86"/>
      <c r="L86" s="86"/>
      <c r="M86" s="86"/>
      <c r="N86" s="86"/>
      <c r="O86" s="87"/>
      <c r="P86" s="86"/>
      <c r="Q86" s="86"/>
      <c r="R86" s="86"/>
      <c r="S86" s="86"/>
      <c r="T86" s="86"/>
      <c r="U86" s="100"/>
      <c r="V86" s="86"/>
      <c r="W86" s="86"/>
      <c r="X86" s="87"/>
      <c r="Y86" s="86"/>
      <c r="Z86" s="86"/>
      <c r="AA86" s="86"/>
      <c r="AB86" s="74"/>
      <c r="AC86" s="74"/>
      <c r="AD86" s="74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</row>
    <row r="87" spans="1:70" s="75" customFormat="1" ht="14.25" hidden="1" customHeight="1">
      <c r="A87" s="103"/>
      <c r="B87" s="94"/>
      <c r="C87" s="94"/>
      <c r="D87" s="94"/>
      <c r="E87" s="94"/>
      <c r="F87" s="95"/>
      <c r="G87" s="94"/>
      <c r="H87" s="94"/>
      <c r="I87" s="94"/>
      <c r="J87" s="93"/>
      <c r="K87" s="94"/>
      <c r="L87" s="94"/>
      <c r="M87" s="94"/>
      <c r="N87" s="94"/>
      <c r="O87" s="95"/>
      <c r="P87" s="94"/>
      <c r="Q87" s="94"/>
      <c r="R87" s="94"/>
      <c r="S87" s="104"/>
      <c r="T87" s="94"/>
      <c r="U87" s="105"/>
      <c r="V87" s="86"/>
      <c r="W87" s="86"/>
      <c r="X87" s="87"/>
      <c r="Y87" s="86"/>
      <c r="Z87" s="86"/>
      <c r="AA87" s="86"/>
      <c r="AB87" s="74"/>
      <c r="AC87" s="74"/>
      <c r="AD87" s="74"/>
      <c r="AE87" s="74"/>
      <c r="AF87" s="74"/>
      <c r="AG87" s="74"/>
      <c r="AH87" s="74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74"/>
      <c r="AU87" s="74"/>
      <c r="AV87" s="74"/>
      <c r="AW87" s="74"/>
      <c r="AX87" s="72"/>
      <c r="AY87" s="72"/>
      <c r="AZ87" s="72"/>
      <c r="BA87" s="72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</row>
    <row r="88" spans="1:70" ht="15.75" customHeight="1">
      <c r="A88" s="66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66"/>
      <c r="W88" s="66"/>
      <c r="X88" s="66"/>
      <c r="Y88" s="67"/>
      <c r="Z88" s="66"/>
      <c r="AA88" s="66"/>
      <c r="AB88" s="66"/>
      <c r="AC88" s="66"/>
      <c r="AD88" s="140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</row>
    <row r="89" spans="1:70" ht="12" customHeight="1">
      <c r="A89" s="66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66"/>
      <c r="W89" s="66"/>
      <c r="X89" s="66"/>
      <c r="Y89" s="67"/>
      <c r="Z89" s="66"/>
      <c r="AA89" s="66"/>
      <c r="AB89" s="66"/>
      <c r="AC89" s="66"/>
      <c r="AD89" s="140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</row>
    <row r="90" spans="1:70" ht="15.75" customHeight="1">
      <c r="A90" s="66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66"/>
      <c r="W90" s="66"/>
      <c r="X90" s="66"/>
      <c r="Y90" s="67"/>
      <c r="Z90" s="66"/>
      <c r="AA90" s="66"/>
      <c r="AB90" s="66"/>
      <c r="AC90" s="66"/>
      <c r="AD90" s="140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</row>
    <row r="91" spans="1:70" ht="15.75" customHeight="1">
      <c r="A91" s="66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66"/>
      <c r="W91" s="66"/>
      <c r="X91" s="66"/>
      <c r="Y91" s="67"/>
      <c r="Z91" s="66"/>
      <c r="AA91" s="66"/>
      <c r="AB91" s="66"/>
      <c r="AC91" s="66"/>
      <c r="AD91" s="140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</row>
    <row r="92" spans="1:70" ht="15.75" customHeight="1">
      <c r="A92" s="66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66"/>
      <c r="W92" s="66"/>
      <c r="X92" s="66"/>
      <c r="Y92" s="67"/>
      <c r="Z92" s="66"/>
      <c r="AA92" s="66"/>
      <c r="AB92" s="66"/>
      <c r="AC92" s="66"/>
      <c r="AD92" s="140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</row>
    <row r="93" spans="1:70" ht="12.75" customHeight="1">
      <c r="Y93" s="70"/>
      <c r="AL93" s="71"/>
      <c r="AU93" s="70"/>
      <c r="BH93" s="71"/>
    </row>
    <row r="94" spans="1:70" ht="12.75" customHeight="1">
      <c r="Y94" s="70"/>
      <c r="AL94" s="71"/>
      <c r="AU94" s="70"/>
      <c r="BH94" s="71"/>
    </row>
    <row r="95" spans="1:70" ht="12.75" customHeight="1">
      <c r="Y95" s="70"/>
      <c r="AL95" s="71"/>
      <c r="AU95" s="70"/>
      <c r="BH95" s="71"/>
    </row>
    <row r="96" spans="1:7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  <row r="991" spans="25:60" ht="12.75" customHeight="1">
      <c r="Y991" s="70"/>
      <c r="AL991" s="71"/>
      <c r="AU991" s="70"/>
      <c r="BH991" s="71"/>
    </row>
    <row r="992" spans="25:60" ht="12.75" customHeight="1">
      <c r="Y992" s="70"/>
      <c r="AL992" s="71"/>
      <c r="AU992" s="70"/>
      <c r="BH992" s="71"/>
    </row>
    <row r="993" spans="25:60" ht="12.75" customHeight="1">
      <c r="Y993" s="70"/>
      <c r="AL993" s="71"/>
      <c r="AU993" s="70"/>
      <c r="BH993" s="71"/>
    </row>
    <row r="994" spans="25:60" ht="12.75" customHeight="1">
      <c r="Y994" s="70"/>
      <c r="AL994" s="71"/>
      <c r="AU994" s="70"/>
      <c r="BH994" s="71"/>
    </row>
    <row r="995" spans="25:60" ht="12.75" customHeight="1">
      <c r="Y995" s="70"/>
      <c r="AL995" s="71"/>
      <c r="AU995" s="70"/>
      <c r="BH995" s="71"/>
    </row>
    <row r="996" spans="25:60" ht="12.75" customHeight="1">
      <c r="Y996" s="70"/>
      <c r="AL996" s="71"/>
      <c r="AU996" s="70"/>
      <c r="BH996" s="71"/>
    </row>
    <row r="997" spans="25:60" ht="12.75" customHeight="1">
      <c r="Y997" s="70"/>
      <c r="AL997" s="71"/>
      <c r="AU997" s="70"/>
      <c r="BH997" s="71"/>
    </row>
    <row r="998" spans="25:60" ht="12.75" customHeight="1">
      <c r="Y998" s="70"/>
      <c r="AL998" s="71"/>
      <c r="AU998" s="70"/>
      <c r="BH998" s="71"/>
    </row>
    <row r="999" spans="25:60" ht="12.75" customHeight="1">
      <c r="Y999" s="70"/>
      <c r="AL999" s="71"/>
      <c r="AU999" s="70"/>
      <c r="BH999" s="71"/>
    </row>
    <row r="1000" spans="25:60" ht="12.75" customHeight="1">
      <c r="Y1000" s="70"/>
      <c r="AL1000" s="71"/>
      <c r="AU1000" s="70"/>
      <c r="BH1000" s="71"/>
    </row>
    <row r="1001" spans="25:60" ht="12.75" customHeight="1">
      <c r="Y1001" s="70"/>
      <c r="AL1001" s="71"/>
      <c r="AU1001" s="70"/>
      <c r="BH1001" s="71"/>
    </row>
    <row r="1002" spans="25:60" ht="12.75" customHeight="1">
      <c r="Y1002" s="70"/>
      <c r="AL1002" s="71"/>
      <c r="AU1002" s="70"/>
      <c r="BH1002" s="71"/>
    </row>
    <row r="1003" spans="25:60" ht="12.75" customHeight="1">
      <c r="Y1003" s="70"/>
      <c r="AL1003" s="71"/>
      <c r="AU1003" s="70"/>
      <c r="BH1003" s="71"/>
    </row>
    <row r="1004" spans="25:60" ht="12.75" customHeight="1">
      <c r="Y1004" s="70"/>
      <c r="AL1004" s="71"/>
      <c r="AU1004" s="70"/>
      <c r="BH1004" s="71"/>
    </row>
    <row r="1005" spans="25:60" ht="12.75" customHeight="1">
      <c r="Y1005" s="70"/>
      <c r="AL1005" s="71"/>
      <c r="AU1005" s="70"/>
      <c r="BH1005" s="71"/>
    </row>
    <row r="1006" spans="25:60" ht="12.75" customHeight="1">
      <c r="Y1006" s="70"/>
      <c r="AL1006" s="71"/>
      <c r="AU1006" s="70"/>
      <c r="BH1006" s="71"/>
    </row>
    <row r="1007" spans="25:60" ht="12.75" customHeight="1">
      <c r="Y1007" s="70"/>
      <c r="AL1007" s="71"/>
      <c r="AU1007" s="70"/>
      <c r="BH1007" s="71"/>
    </row>
    <row r="1008" spans="25:60" ht="12.75" customHeight="1">
      <c r="Y1008" s="70"/>
      <c r="AL1008" s="71"/>
      <c r="AU1008" s="70"/>
      <c r="BH1008" s="71"/>
    </row>
    <row r="1009" spans="25:60" ht="12.75" customHeight="1">
      <c r="Y1009" s="70"/>
      <c r="AL1009" s="71"/>
      <c r="AU1009" s="70"/>
      <c r="BH1009" s="71"/>
    </row>
    <row r="1010" spans="25:60" ht="12.75" customHeight="1">
      <c r="Y1010" s="70"/>
      <c r="AL1010" s="71"/>
      <c r="AU1010" s="70"/>
      <c r="BH1010" s="71"/>
    </row>
    <row r="1011" spans="25:60" ht="12.75" customHeight="1">
      <c r="Y1011" s="70"/>
      <c r="AL1011" s="71"/>
      <c r="AU1011" s="70"/>
      <c r="BH1011" s="71"/>
    </row>
    <row r="1012" spans="25:60" ht="12.75" customHeight="1">
      <c r="Y1012" s="70"/>
      <c r="AL1012" s="71"/>
      <c r="AU1012" s="70"/>
      <c r="BH1012" s="71"/>
    </row>
    <row r="1013" spans="25:60" ht="12.75" customHeight="1">
      <c r="Y1013" s="70"/>
      <c r="AL1013" s="71"/>
      <c r="AU1013" s="70"/>
      <c r="BH1013" s="71"/>
    </row>
    <row r="1014" spans="25:60" ht="12.75" customHeight="1">
      <c r="Y1014" s="70"/>
      <c r="AL1014" s="71"/>
      <c r="AU1014" s="70"/>
      <c r="BH1014" s="71"/>
    </row>
    <row r="1015" spans="25:60" ht="12.75" customHeight="1">
      <c r="Y1015" s="70"/>
      <c r="AL1015" s="71"/>
      <c r="AU1015" s="70"/>
      <c r="BH1015" s="71"/>
    </row>
    <row r="1016" spans="25:60" ht="12.75" customHeight="1">
      <c r="Y1016" s="70"/>
      <c r="AL1016" s="71"/>
      <c r="AU1016" s="70"/>
      <c r="BH1016" s="71"/>
    </row>
    <row r="1017" spans="25:60" ht="12.75" customHeight="1">
      <c r="Y1017" s="70"/>
      <c r="AL1017" s="71"/>
      <c r="AU1017" s="70"/>
      <c r="BH1017" s="71"/>
    </row>
  </sheetData>
  <mergeCells count="715">
    <mergeCell ref="C38:N38"/>
    <mergeCell ref="O41:P41"/>
    <mergeCell ref="C40:N40"/>
    <mergeCell ref="O40:P40"/>
    <mergeCell ref="BB43:BC43"/>
    <mergeCell ref="C41:N41"/>
    <mergeCell ref="Q38:R38"/>
    <mergeCell ref="S38:T38"/>
    <mergeCell ref="C39:N39"/>
    <mergeCell ref="Q41:R41"/>
    <mergeCell ref="O39:P39"/>
    <mergeCell ref="Q39:R39"/>
    <mergeCell ref="O38:P38"/>
    <mergeCell ref="Q40:R40"/>
    <mergeCell ref="AM46:AN46"/>
    <mergeCell ref="AX46:AY46"/>
    <mergeCell ref="U45:V45"/>
    <mergeCell ref="AB45:AC45"/>
    <mergeCell ref="AJ46:AK46"/>
    <mergeCell ref="Z45:AA45"/>
    <mergeCell ref="BI46:BJ46"/>
    <mergeCell ref="BB46:BC46"/>
    <mergeCell ref="BF46:BG46"/>
    <mergeCell ref="BO45:BP45"/>
    <mergeCell ref="BM45:BN45"/>
    <mergeCell ref="AX45:AY45"/>
    <mergeCell ref="A44:BR44"/>
    <mergeCell ref="AZ45:BA45"/>
    <mergeCell ref="BB45:BC45"/>
    <mergeCell ref="BD45:BE45"/>
    <mergeCell ref="BO46:BP46"/>
    <mergeCell ref="BM46:BN46"/>
    <mergeCell ref="BD46:BE46"/>
    <mergeCell ref="BF45:BG45"/>
    <mergeCell ref="BI45:BJ45"/>
    <mergeCell ref="BK45:BL45"/>
    <mergeCell ref="AH46:AI46"/>
    <mergeCell ref="AB46:AC46"/>
    <mergeCell ref="O46:P46"/>
    <mergeCell ref="W46:X46"/>
    <mergeCell ref="Z46:AA46"/>
    <mergeCell ref="C46:N46"/>
    <mergeCell ref="Q46:R46"/>
    <mergeCell ref="S46:T46"/>
    <mergeCell ref="U46:V46"/>
    <mergeCell ref="AD41:AE41"/>
    <mergeCell ref="C42:N42"/>
    <mergeCell ref="O42:P42"/>
    <mergeCell ref="Q42:R42"/>
    <mergeCell ref="S45:T45"/>
    <mergeCell ref="C45:N45"/>
    <mergeCell ref="S42:T42"/>
    <mergeCell ref="C43:N43"/>
    <mergeCell ref="O43:P43"/>
    <mergeCell ref="Q43:R43"/>
    <mergeCell ref="U40:V40"/>
    <mergeCell ref="U41:V41"/>
    <mergeCell ref="W41:X41"/>
    <mergeCell ref="Z41:AA41"/>
    <mergeCell ref="AB42:AC42"/>
    <mergeCell ref="AB41:AC41"/>
    <mergeCell ref="AV46:AW46"/>
    <mergeCell ref="AQ46:AR46"/>
    <mergeCell ref="AO46:AP46"/>
    <mergeCell ref="S41:T41"/>
    <mergeCell ref="S40:T40"/>
    <mergeCell ref="O45:P45"/>
    <mergeCell ref="Q45:R45"/>
    <mergeCell ref="AD42:AE42"/>
    <mergeCell ref="AF43:AG43"/>
    <mergeCell ref="Z40:AA40"/>
    <mergeCell ref="AQ48:AR48"/>
    <mergeCell ref="Q48:R48"/>
    <mergeCell ref="AQ47:AR47"/>
    <mergeCell ref="AO48:AP48"/>
    <mergeCell ref="AM48:AN48"/>
    <mergeCell ref="AZ42:BA42"/>
    <mergeCell ref="AZ43:BA43"/>
    <mergeCell ref="AQ43:AR43"/>
    <mergeCell ref="AZ46:BA46"/>
    <mergeCell ref="AS46:AT46"/>
    <mergeCell ref="S48:T48"/>
    <mergeCell ref="C48:N48"/>
    <mergeCell ref="O48:P48"/>
    <mergeCell ref="AJ48:AK48"/>
    <mergeCell ref="AZ47:BA47"/>
    <mergeCell ref="U48:V48"/>
    <mergeCell ref="Q47:R47"/>
    <mergeCell ref="AV47:AW47"/>
    <mergeCell ref="AZ48:BA48"/>
    <mergeCell ref="AX47:AY47"/>
    <mergeCell ref="BO50:BP50"/>
    <mergeCell ref="BM50:BN50"/>
    <mergeCell ref="BK53:BL53"/>
    <mergeCell ref="C47:N47"/>
    <mergeCell ref="O47:P47"/>
    <mergeCell ref="AH48:AI48"/>
    <mergeCell ref="AB48:AC48"/>
    <mergeCell ref="AH47:AI47"/>
    <mergeCell ref="AD47:AE47"/>
    <mergeCell ref="W48:X48"/>
    <mergeCell ref="BQ48:BR48"/>
    <mergeCell ref="BB48:BC48"/>
    <mergeCell ref="BM48:BN48"/>
    <mergeCell ref="BO48:BP48"/>
    <mergeCell ref="BI48:BJ48"/>
    <mergeCell ref="BK48:BL48"/>
    <mergeCell ref="BQ53:BR53"/>
    <mergeCell ref="BO53:BP53"/>
    <mergeCell ref="AX56:AY56"/>
    <mergeCell ref="AH57:AI57"/>
    <mergeCell ref="AJ53:AK53"/>
    <mergeCell ref="AM53:AN53"/>
    <mergeCell ref="AS53:AT53"/>
    <mergeCell ref="BM56:BN56"/>
    <mergeCell ref="BM47:BN47"/>
    <mergeCell ref="BO47:BP47"/>
    <mergeCell ref="AJ51:AK51"/>
    <mergeCell ref="AM51:AN51"/>
    <mergeCell ref="BQ46:BR46"/>
    <mergeCell ref="BA63:BJ63"/>
    <mergeCell ref="AX53:AY53"/>
    <mergeCell ref="AZ53:BA53"/>
    <mergeCell ref="AX48:AY48"/>
    <mergeCell ref="BF53:BG53"/>
    <mergeCell ref="BA64:BJ64"/>
    <mergeCell ref="A58:BR58"/>
    <mergeCell ref="AZ57:BA57"/>
    <mergeCell ref="BB57:BC57"/>
    <mergeCell ref="BD57:BE57"/>
    <mergeCell ref="BQ57:BR57"/>
    <mergeCell ref="BK57:BL57"/>
    <mergeCell ref="AJ57:AK57"/>
    <mergeCell ref="BF57:BG57"/>
    <mergeCell ref="AF57:AG57"/>
    <mergeCell ref="BM53:BN53"/>
    <mergeCell ref="BO51:BP51"/>
    <mergeCell ref="BO52:BP52"/>
    <mergeCell ref="AQ64:AY64"/>
    <mergeCell ref="AH65:AK65"/>
    <mergeCell ref="AL65:AP65"/>
    <mergeCell ref="AF59:AG59"/>
    <mergeCell ref="BM57:BN57"/>
    <mergeCell ref="AV57:AW57"/>
    <mergeCell ref="AX57:AY57"/>
    <mergeCell ref="AM59:AN59"/>
    <mergeCell ref="AS57:AT57"/>
    <mergeCell ref="AM57:AN57"/>
    <mergeCell ref="BD53:BE53"/>
    <mergeCell ref="BB51:BC51"/>
    <mergeCell ref="BK65:BQ65"/>
    <mergeCell ref="AJ59:AK59"/>
    <mergeCell ref="AQ63:AY63"/>
    <mergeCell ref="AX59:AY59"/>
    <mergeCell ref="AZ59:BA59"/>
    <mergeCell ref="BB59:BC59"/>
    <mergeCell ref="BK63:BQ63"/>
    <mergeCell ref="AL63:AP63"/>
    <mergeCell ref="BO57:BP57"/>
    <mergeCell ref="BF51:BG51"/>
    <mergeCell ref="BF52:BG52"/>
    <mergeCell ref="AQ65:AY65"/>
    <mergeCell ref="AQ57:AR57"/>
    <mergeCell ref="BI57:BJ57"/>
    <mergeCell ref="AQ62:AY62"/>
    <mergeCell ref="BK62:BQ62"/>
    <mergeCell ref="BQ59:BR59"/>
    <mergeCell ref="AS59:AT59"/>
    <mergeCell ref="J85:R85"/>
    <mergeCell ref="B68:U68"/>
    <mergeCell ref="AD68:BP68"/>
    <mergeCell ref="J75:R75"/>
    <mergeCell ref="J80:R80"/>
    <mergeCell ref="AQ59:AR59"/>
    <mergeCell ref="AO59:AP59"/>
    <mergeCell ref="BK64:BQ64"/>
    <mergeCell ref="BA61:BJ61"/>
    <mergeCell ref="AH64:AK64"/>
    <mergeCell ref="AQ61:AY61"/>
    <mergeCell ref="AH59:AI59"/>
    <mergeCell ref="H63:AG63"/>
    <mergeCell ref="AH63:AK63"/>
    <mergeCell ref="Z59:AA59"/>
    <mergeCell ref="C59:N59"/>
    <mergeCell ref="AD59:AE59"/>
    <mergeCell ref="H62:AG62"/>
    <mergeCell ref="W60:AJ60"/>
    <mergeCell ref="O59:P59"/>
    <mergeCell ref="AL62:AP62"/>
    <mergeCell ref="H65:AG65"/>
    <mergeCell ref="U59:V59"/>
    <mergeCell ref="W59:X59"/>
    <mergeCell ref="H61:AG61"/>
    <mergeCell ref="AH61:AK61"/>
    <mergeCell ref="AL61:AP61"/>
    <mergeCell ref="Q59:R59"/>
    <mergeCell ref="AB59:AC59"/>
    <mergeCell ref="AL64:AP64"/>
    <mergeCell ref="Q50:R50"/>
    <mergeCell ref="AH50:AI50"/>
    <mergeCell ref="AH51:AI51"/>
    <mergeCell ref="Z51:AA51"/>
    <mergeCell ref="AO51:AP51"/>
    <mergeCell ref="AF53:AG53"/>
    <mergeCell ref="W52:X52"/>
    <mergeCell ref="S51:T51"/>
    <mergeCell ref="C53:N53"/>
    <mergeCell ref="O53:P53"/>
    <mergeCell ref="Q53:R53"/>
    <mergeCell ref="S53:T53"/>
    <mergeCell ref="BA65:BJ65"/>
    <mergeCell ref="H64:AG64"/>
    <mergeCell ref="C51:N51"/>
    <mergeCell ref="AV59:AW59"/>
    <mergeCell ref="AH62:AK62"/>
    <mergeCell ref="W53:X53"/>
    <mergeCell ref="U51:V51"/>
    <mergeCell ref="W51:X51"/>
    <mergeCell ref="C52:N52"/>
    <mergeCell ref="Q52:R52"/>
    <mergeCell ref="S52:T52"/>
    <mergeCell ref="U52:V52"/>
    <mergeCell ref="U53:V53"/>
    <mergeCell ref="O51:P51"/>
    <mergeCell ref="Q51:R51"/>
    <mergeCell ref="AH52:AI52"/>
    <mergeCell ref="U57:V57"/>
    <mergeCell ref="U56:V56"/>
    <mergeCell ref="AJ56:AK56"/>
    <mergeCell ref="AO56:AP56"/>
    <mergeCell ref="W56:X56"/>
    <mergeCell ref="Z57:AA57"/>
    <mergeCell ref="AB56:AC56"/>
    <mergeCell ref="AO57:AP57"/>
    <mergeCell ref="AB57:AC57"/>
    <mergeCell ref="AX55:AY55"/>
    <mergeCell ref="AS51:AT51"/>
    <mergeCell ref="AZ52:BA52"/>
    <mergeCell ref="Z53:AA53"/>
    <mergeCell ref="AB53:AC53"/>
    <mergeCell ref="AV53:AW53"/>
    <mergeCell ref="AD53:AE53"/>
    <mergeCell ref="AO53:AP53"/>
    <mergeCell ref="AH53:AI53"/>
    <mergeCell ref="AF52:AG52"/>
    <mergeCell ref="O57:P57"/>
    <mergeCell ref="Q57:R57"/>
    <mergeCell ref="S57:T57"/>
    <mergeCell ref="C57:N57"/>
    <mergeCell ref="AZ55:BA55"/>
    <mergeCell ref="AV55:AW55"/>
    <mergeCell ref="AF55:AG55"/>
    <mergeCell ref="AD55:AE55"/>
    <mergeCell ref="AQ55:AR55"/>
    <mergeCell ref="AS55:AT55"/>
    <mergeCell ref="S56:T56"/>
    <mergeCell ref="AD56:AE56"/>
    <mergeCell ref="AF56:AG56"/>
    <mergeCell ref="AQ56:AR56"/>
    <mergeCell ref="AH56:AI56"/>
    <mergeCell ref="Z56:AA56"/>
    <mergeCell ref="AO52:AP52"/>
    <mergeCell ref="BF50:BG50"/>
    <mergeCell ref="BD50:BE50"/>
    <mergeCell ref="BD51:BE51"/>
    <mergeCell ref="BB52:BC52"/>
    <mergeCell ref="AV52:AW52"/>
    <mergeCell ref="AX52:AY52"/>
    <mergeCell ref="AS50:AT50"/>
    <mergeCell ref="BD52:BE52"/>
    <mergeCell ref="BD48:BE48"/>
    <mergeCell ref="BM51:BN51"/>
    <mergeCell ref="BK51:BL51"/>
    <mergeCell ref="BF48:BG48"/>
    <mergeCell ref="BI50:BJ50"/>
    <mergeCell ref="BM52:BN52"/>
    <mergeCell ref="BI52:BJ52"/>
    <mergeCell ref="BB53:BC53"/>
    <mergeCell ref="AO47:AP47"/>
    <mergeCell ref="BK46:BL46"/>
    <mergeCell ref="W57:X57"/>
    <mergeCell ref="AD57:AE57"/>
    <mergeCell ref="AH55:AI55"/>
    <mergeCell ref="AO55:AP55"/>
    <mergeCell ref="AJ52:AK52"/>
    <mergeCell ref="AM52:AN52"/>
    <mergeCell ref="BK52:BL52"/>
    <mergeCell ref="BK56:BL56"/>
    <mergeCell ref="BF56:BG56"/>
    <mergeCell ref="BB56:BC56"/>
    <mergeCell ref="BD56:BE56"/>
    <mergeCell ref="BK55:BL55"/>
    <mergeCell ref="BD55:BE55"/>
    <mergeCell ref="BQ51:BR51"/>
    <mergeCell ref="Z47:AA47"/>
    <mergeCell ref="AB47:AC47"/>
    <mergeCell ref="W47:X47"/>
    <mergeCell ref="AB51:AC51"/>
    <mergeCell ref="AQ51:AR51"/>
    <mergeCell ref="AV51:AW51"/>
    <mergeCell ref="AX51:AY51"/>
    <mergeCell ref="AZ51:BA51"/>
    <mergeCell ref="BI51:BJ51"/>
    <mergeCell ref="AF48:AG48"/>
    <mergeCell ref="Z48:AA48"/>
    <mergeCell ref="Z50:AA50"/>
    <mergeCell ref="AB50:AC50"/>
    <mergeCell ref="AD50:AE50"/>
    <mergeCell ref="AD48:AE48"/>
    <mergeCell ref="BQ52:BR52"/>
    <mergeCell ref="O52:P52"/>
    <mergeCell ref="Q56:R56"/>
    <mergeCell ref="W55:X55"/>
    <mergeCell ref="BI56:BJ56"/>
    <mergeCell ref="AZ56:BA56"/>
    <mergeCell ref="AS56:AT56"/>
    <mergeCell ref="AJ55:AK55"/>
    <mergeCell ref="AQ53:AR53"/>
    <mergeCell ref="A54:BR54"/>
    <mergeCell ref="S55:T55"/>
    <mergeCell ref="U55:V55"/>
    <mergeCell ref="Z55:AA55"/>
    <mergeCell ref="AB55:AC55"/>
    <mergeCell ref="BM55:BN55"/>
    <mergeCell ref="AQ52:AR52"/>
    <mergeCell ref="AS52:AT52"/>
    <mergeCell ref="AB52:AC52"/>
    <mergeCell ref="AD52:AE52"/>
    <mergeCell ref="BI53:BJ53"/>
    <mergeCell ref="AZ50:BA50"/>
    <mergeCell ref="BB50:BC50"/>
    <mergeCell ref="C56:N56"/>
    <mergeCell ref="O56:P56"/>
    <mergeCell ref="BQ56:BR56"/>
    <mergeCell ref="BO56:BP56"/>
    <mergeCell ref="AV56:AW56"/>
    <mergeCell ref="C55:N55"/>
    <mergeCell ref="BO55:BP55"/>
    <mergeCell ref="Z52:AA52"/>
    <mergeCell ref="AO50:AP50"/>
    <mergeCell ref="AF47:AG47"/>
    <mergeCell ref="A49:BR49"/>
    <mergeCell ref="C50:N50"/>
    <mergeCell ref="BF47:BG47"/>
    <mergeCell ref="BK50:BL50"/>
    <mergeCell ref="W50:X50"/>
    <mergeCell ref="S50:T50"/>
    <mergeCell ref="BD47:BE47"/>
    <mergeCell ref="AX50:AY50"/>
    <mergeCell ref="AM50:AN50"/>
    <mergeCell ref="U47:V47"/>
    <mergeCell ref="AS47:AT47"/>
    <mergeCell ref="AS48:AT48"/>
    <mergeCell ref="AV48:AW48"/>
    <mergeCell ref="AJ47:AK47"/>
    <mergeCell ref="AJ50:AK50"/>
    <mergeCell ref="AM47:AN47"/>
    <mergeCell ref="AV50:AW50"/>
    <mergeCell ref="AF50:AG50"/>
    <mergeCell ref="BQ41:BR41"/>
    <mergeCell ref="BO41:BP41"/>
    <mergeCell ref="BI40:BJ40"/>
    <mergeCell ref="BF42:BG42"/>
    <mergeCell ref="BF41:BG41"/>
    <mergeCell ref="S47:T47"/>
    <mergeCell ref="BB47:BC47"/>
    <mergeCell ref="BQ47:BR47"/>
    <mergeCell ref="BI47:BJ47"/>
    <mergeCell ref="BK47:BL47"/>
    <mergeCell ref="BD43:BE43"/>
    <mergeCell ref="BQ43:BR43"/>
    <mergeCell ref="BK42:BL42"/>
    <mergeCell ref="BM42:BN42"/>
    <mergeCell ref="BO42:BP42"/>
    <mergeCell ref="BQ42:BR42"/>
    <mergeCell ref="BF43:BG43"/>
    <mergeCell ref="BK43:BL43"/>
    <mergeCell ref="BO43:BP43"/>
    <mergeCell ref="BM43:BN43"/>
    <mergeCell ref="BI43:BJ43"/>
    <mergeCell ref="W40:X40"/>
    <mergeCell ref="BK41:BL41"/>
    <mergeCell ref="BM41:BN41"/>
    <mergeCell ref="BI42:BJ42"/>
    <mergeCell ref="BI41:BJ41"/>
    <mergeCell ref="BD41:BE41"/>
    <mergeCell ref="AX43:AY43"/>
    <mergeCell ref="AB43:AC43"/>
    <mergeCell ref="AV43:AW43"/>
    <mergeCell ref="AX42:AY42"/>
    <mergeCell ref="AF42:AG42"/>
    <mergeCell ref="AQ42:AR42"/>
    <mergeCell ref="AO42:AP42"/>
    <mergeCell ref="AS43:AT43"/>
    <mergeCell ref="AJ43:AK43"/>
    <mergeCell ref="AM43:AN43"/>
    <mergeCell ref="AO43:AP43"/>
    <mergeCell ref="AF40:AG40"/>
    <mergeCell ref="AX41:AY41"/>
    <mergeCell ref="U42:V42"/>
    <mergeCell ref="AD40:AE40"/>
    <mergeCell ref="AJ40:AK40"/>
    <mergeCell ref="BB41:BC41"/>
    <mergeCell ref="AQ41:AR41"/>
    <mergeCell ref="AS41:AT41"/>
    <mergeCell ref="AS42:AT42"/>
    <mergeCell ref="AH42:AI42"/>
    <mergeCell ref="W43:X43"/>
    <mergeCell ref="Z43:AA43"/>
    <mergeCell ref="Z42:AA42"/>
    <mergeCell ref="W42:X42"/>
    <mergeCell ref="AD43:AE43"/>
    <mergeCell ref="AZ39:BA39"/>
    <mergeCell ref="AM40:AN40"/>
    <mergeCell ref="AO40:AP40"/>
    <mergeCell ref="AX40:AY40"/>
    <mergeCell ref="AQ40:AR40"/>
    <mergeCell ref="BD38:BE38"/>
    <mergeCell ref="BF38:BG38"/>
    <mergeCell ref="AS38:AT38"/>
    <mergeCell ref="AV38:AW38"/>
    <mergeCell ref="AX38:AY38"/>
    <mergeCell ref="AH43:AI43"/>
    <mergeCell ref="AS40:AT40"/>
    <mergeCell ref="AS39:AT39"/>
    <mergeCell ref="BB42:BC42"/>
    <mergeCell ref="AV42:AW42"/>
    <mergeCell ref="AV37:AW37"/>
    <mergeCell ref="BF40:BG40"/>
    <mergeCell ref="BO40:BP40"/>
    <mergeCell ref="BQ38:BR38"/>
    <mergeCell ref="BI38:BJ38"/>
    <mergeCell ref="AV40:AW40"/>
    <mergeCell ref="BK39:BL39"/>
    <mergeCell ref="BM39:BN39"/>
    <mergeCell ref="BO39:BP39"/>
    <mergeCell ref="BQ39:BR39"/>
    <mergeCell ref="BK38:BL38"/>
    <mergeCell ref="BQ40:BR40"/>
    <mergeCell ref="BM40:BN40"/>
    <mergeCell ref="AZ38:BA38"/>
    <mergeCell ref="BB40:BC40"/>
    <mergeCell ref="BD40:BE40"/>
    <mergeCell ref="BB39:BC39"/>
    <mergeCell ref="AZ40:BA40"/>
    <mergeCell ref="BF39:BG39"/>
    <mergeCell ref="BK40:BL40"/>
    <mergeCell ref="AJ38:AK38"/>
    <mergeCell ref="S37:T37"/>
    <mergeCell ref="AB37:AC37"/>
    <mergeCell ref="AH37:AI37"/>
    <mergeCell ref="AF37:AG37"/>
    <mergeCell ref="AD37:AE37"/>
    <mergeCell ref="U37:V37"/>
    <mergeCell ref="AJ36:AK36"/>
    <mergeCell ref="AQ38:AR38"/>
    <mergeCell ref="AM38:AN38"/>
    <mergeCell ref="AO38:AP38"/>
    <mergeCell ref="AO37:AP37"/>
    <mergeCell ref="AM37:AN37"/>
    <mergeCell ref="AM36:AN36"/>
    <mergeCell ref="AO36:AP36"/>
    <mergeCell ref="U38:V38"/>
    <mergeCell ref="Z36:AA36"/>
    <mergeCell ref="AF36:AG36"/>
    <mergeCell ref="U35:V35"/>
    <mergeCell ref="C36:N36"/>
    <mergeCell ref="Z37:AA37"/>
    <mergeCell ref="AB36:AC36"/>
    <mergeCell ref="C37:N37"/>
    <mergeCell ref="W37:X37"/>
    <mergeCell ref="O37:P37"/>
    <mergeCell ref="Q37:R37"/>
    <mergeCell ref="S35:T35"/>
    <mergeCell ref="O35:P35"/>
    <mergeCell ref="W35:X35"/>
    <mergeCell ref="O36:P36"/>
    <mergeCell ref="Q35:R35"/>
    <mergeCell ref="AH35:AI35"/>
    <mergeCell ref="Z35:AA35"/>
    <mergeCell ref="Q36:R36"/>
    <mergeCell ref="S36:T36"/>
    <mergeCell ref="U36:V36"/>
    <mergeCell ref="A28:A33"/>
    <mergeCell ref="BQ30:BR30"/>
    <mergeCell ref="AX29:BE29"/>
    <mergeCell ref="AV29:AW33"/>
    <mergeCell ref="AU29:AU33"/>
    <mergeCell ref="BD31:BE33"/>
    <mergeCell ref="Q29:R33"/>
    <mergeCell ref="BM31:BN33"/>
    <mergeCell ref="Y29:Y33"/>
    <mergeCell ref="AJ29:AK33"/>
    <mergeCell ref="A34:BR34"/>
    <mergeCell ref="BK29:BL33"/>
    <mergeCell ref="C28:N33"/>
    <mergeCell ref="S29:T33"/>
    <mergeCell ref="BQ31:BR31"/>
    <mergeCell ref="BO31:BP33"/>
    <mergeCell ref="BQ29:BR29"/>
    <mergeCell ref="B28:B33"/>
    <mergeCell ref="AB30:AC33"/>
    <mergeCell ref="AD30:AI30"/>
    <mergeCell ref="AJ35:AK35"/>
    <mergeCell ref="AH36:AI36"/>
    <mergeCell ref="AJ37:AK37"/>
    <mergeCell ref="AF39:AG39"/>
    <mergeCell ref="AH39:AI39"/>
    <mergeCell ref="W39:X39"/>
    <mergeCell ref="Z39:AA39"/>
    <mergeCell ref="W38:X38"/>
    <mergeCell ref="Z38:AA38"/>
    <mergeCell ref="W36:X36"/>
    <mergeCell ref="AB35:AC35"/>
    <mergeCell ref="AD35:AE35"/>
    <mergeCell ref="AH38:AI38"/>
    <mergeCell ref="AF38:AG38"/>
    <mergeCell ref="AD39:AE39"/>
    <mergeCell ref="AD38:AE38"/>
    <mergeCell ref="AF35:AG35"/>
    <mergeCell ref="AD36:AE36"/>
    <mergeCell ref="AX37:AY37"/>
    <mergeCell ref="AS37:AT37"/>
    <mergeCell ref="BK37:BL37"/>
    <mergeCell ref="O28:O33"/>
    <mergeCell ref="BD35:BE35"/>
    <mergeCell ref="AV35:AW35"/>
    <mergeCell ref="AQ31:AR33"/>
    <mergeCell ref="AX30:AY33"/>
    <mergeCell ref="AZ30:BE30"/>
    <mergeCell ref="P28:P33"/>
    <mergeCell ref="M23:M24"/>
    <mergeCell ref="N23:N24"/>
    <mergeCell ref="O23:O24"/>
    <mergeCell ref="AQ37:AR37"/>
    <mergeCell ref="AQ36:AR36"/>
    <mergeCell ref="AM35:AN35"/>
    <mergeCell ref="AO35:AP35"/>
    <mergeCell ref="AQ35:AR35"/>
    <mergeCell ref="Y23:Y24"/>
    <mergeCell ref="P23:P24"/>
    <mergeCell ref="BF23:BF24"/>
    <mergeCell ref="W23:W24"/>
    <mergeCell ref="Z23:Z24"/>
    <mergeCell ref="AQ23:AQ24"/>
    <mergeCell ref="AN23:AN24"/>
    <mergeCell ref="AP23:AP24"/>
    <mergeCell ref="AH23:AH24"/>
    <mergeCell ref="AD23:AD24"/>
    <mergeCell ref="AE23:AE24"/>
    <mergeCell ref="BM35:BN35"/>
    <mergeCell ref="AS35:AT35"/>
    <mergeCell ref="BM29:BP30"/>
    <mergeCell ref="BB31:BC33"/>
    <mergeCell ref="BH23:BH24"/>
    <mergeCell ref="BF35:BG35"/>
    <mergeCell ref="BI35:BJ35"/>
    <mergeCell ref="AS23:AS24"/>
    <mergeCell ref="AT23:AT24"/>
    <mergeCell ref="BE23:BE24"/>
    <mergeCell ref="BB35:BC35"/>
    <mergeCell ref="AX35:AY35"/>
    <mergeCell ref="AZ35:BA35"/>
    <mergeCell ref="BQ37:BR37"/>
    <mergeCell ref="BO37:BP37"/>
    <mergeCell ref="BK35:BL35"/>
    <mergeCell ref="BQ35:BR35"/>
    <mergeCell ref="BO35:BP35"/>
    <mergeCell ref="BM36:BN36"/>
    <mergeCell ref="BO36:BP36"/>
    <mergeCell ref="BI36:BJ36"/>
    <mergeCell ref="BB37:BC37"/>
    <mergeCell ref="AZ36:BA36"/>
    <mergeCell ref="BI37:BJ37"/>
    <mergeCell ref="AZ37:BA37"/>
    <mergeCell ref="BB36:BC36"/>
    <mergeCell ref="BD36:BE36"/>
    <mergeCell ref="Z29:AA33"/>
    <mergeCell ref="AS36:AT36"/>
    <mergeCell ref="BQ36:BR36"/>
    <mergeCell ref="BM37:BN37"/>
    <mergeCell ref="BF37:BG37"/>
    <mergeCell ref="BD37:BE37"/>
    <mergeCell ref="AX36:AY36"/>
    <mergeCell ref="AV36:AW36"/>
    <mergeCell ref="BK36:BL36"/>
    <mergeCell ref="BF36:BG36"/>
    <mergeCell ref="X23:X24"/>
    <mergeCell ref="M18:M20"/>
    <mergeCell ref="N18:R18"/>
    <mergeCell ref="AD31:AE33"/>
    <mergeCell ref="AF23:AF24"/>
    <mergeCell ref="S18:V18"/>
    <mergeCell ref="AA18:AE18"/>
    <mergeCell ref="U29:V33"/>
    <mergeCell ref="W29:X33"/>
    <mergeCell ref="Q28:X28"/>
    <mergeCell ref="B2:M2"/>
    <mergeCell ref="R2:BL2"/>
    <mergeCell ref="AW4:BH5"/>
    <mergeCell ref="B10:M11"/>
    <mergeCell ref="G26:L26"/>
    <mergeCell ref="AA23:AA24"/>
    <mergeCell ref="AC23:AC24"/>
    <mergeCell ref="Q23:Q24"/>
    <mergeCell ref="V23:V24"/>
    <mergeCell ref="S23:S24"/>
    <mergeCell ref="AZ23:AZ24"/>
    <mergeCell ref="AY23:AY24"/>
    <mergeCell ref="BG23:BG24"/>
    <mergeCell ref="AN18:AR18"/>
    <mergeCell ref="AS18:AV18"/>
    <mergeCell ref="W18:Z18"/>
    <mergeCell ref="BF18:BI18"/>
    <mergeCell ref="AF18:AI18"/>
    <mergeCell ref="AJ18:AM18"/>
    <mergeCell ref="BA18:BE18"/>
    <mergeCell ref="AV23:AV24"/>
    <mergeCell ref="AW23:AW24"/>
    <mergeCell ref="AX23:AX24"/>
    <mergeCell ref="B12:M12"/>
    <mergeCell ref="B13:M13"/>
    <mergeCell ref="AU23:AU24"/>
    <mergeCell ref="AW18:AZ18"/>
    <mergeCell ref="AG23:AG24"/>
    <mergeCell ref="T23:T24"/>
    <mergeCell ref="U23:U24"/>
    <mergeCell ref="AB23:AB24"/>
    <mergeCell ref="AS31:AT33"/>
    <mergeCell ref="AO29:AP33"/>
    <mergeCell ref="AQ29:AT30"/>
    <mergeCell ref="AB29:AI29"/>
    <mergeCell ref="AF31:AG33"/>
    <mergeCell ref="AO23:AO24"/>
    <mergeCell ref="AI25:AU25"/>
    <mergeCell ref="AH31:AI33"/>
    <mergeCell ref="AR23:AR24"/>
    <mergeCell ref="BF29:BG33"/>
    <mergeCell ref="BD23:BD24"/>
    <mergeCell ref="AV28:BP28"/>
    <mergeCell ref="AZ31:BA33"/>
    <mergeCell ref="BI29:BJ33"/>
    <mergeCell ref="BB23:BB24"/>
    <mergeCell ref="BI23:BI24"/>
    <mergeCell ref="BA23:BA24"/>
    <mergeCell ref="BC23:BC24"/>
    <mergeCell ref="BD39:BE39"/>
    <mergeCell ref="AJ42:AK42"/>
    <mergeCell ref="AM42:AN42"/>
    <mergeCell ref="AV41:AW41"/>
    <mergeCell ref="AX39:AY39"/>
    <mergeCell ref="BD42:BE42"/>
    <mergeCell ref="AM29:AN33"/>
    <mergeCell ref="Z28:AT28"/>
    <mergeCell ref="AI23:AI24"/>
    <mergeCell ref="BQ45:BR45"/>
    <mergeCell ref="AQ45:AR45"/>
    <mergeCell ref="AS45:AT45"/>
    <mergeCell ref="AD45:AE45"/>
    <mergeCell ref="AF45:AG45"/>
    <mergeCell ref="AH45:AI45"/>
    <mergeCell ref="AJ45:AK45"/>
    <mergeCell ref="AM45:AN45"/>
    <mergeCell ref="AO45:AP45"/>
    <mergeCell ref="AV45:AW45"/>
    <mergeCell ref="AF41:AG41"/>
    <mergeCell ref="AM41:AN41"/>
    <mergeCell ref="AO39:AP39"/>
    <mergeCell ref="AQ39:AR39"/>
    <mergeCell ref="AH41:AI41"/>
    <mergeCell ref="AH40:AI40"/>
    <mergeCell ref="AO41:AP41"/>
    <mergeCell ref="AJ41:AK41"/>
    <mergeCell ref="AJ39:AK39"/>
    <mergeCell ref="AM39:AN39"/>
    <mergeCell ref="W45:X45"/>
    <mergeCell ref="BA62:BJ62"/>
    <mergeCell ref="BA60:BL60"/>
    <mergeCell ref="BK59:BL59"/>
    <mergeCell ref="BF59:BG59"/>
    <mergeCell ref="BI59:BJ59"/>
    <mergeCell ref="BD59:BE59"/>
    <mergeCell ref="BK61:BQ61"/>
    <mergeCell ref="BM59:BN59"/>
    <mergeCell ref="BO59:BP59"/>
    <mergeCell ref="BF55:BG55"/>
    <mergeCell ref="S59:T59"/>
    <mergeCell ref="AZ41:BA41"/>
    <mergeCell ref="O50:P50"/>
    <mergeCell ref="S43:T43"/>
    <mergeCell ref="U43:V43"/>
    <mergeCell ref="AD51:AE51"/>
    <mergeCell ref="AF51:AG51"/>
    <mergeCell ref="AD46:AE46"/>
    <mergeCell ref="AF46:AG46"/>
    <mergeCell ref="AV39:AW39"/>
    <mergeCell ref="BQ50:BR50"/>
    <mergeCell ref="C35:N35"/>
    <mergeCell ref="AB40:AC40"/>
    <mergeCell ref="BQ55:BR55"/>
    <mergeCell ref="BI55:BJ55"/>
    <mergeCell ref="BO38:BP38"/>
    <mergeCell ref="BI39:BJ39"/>
    <mergeCell ref="BM38:BN38"/>
    <mergeCell ref="AM55:AN55"/>
    <mergeCell ref="AB39:AC39"/>
    <mergeCell ref="BB55:BC55"/>
    <mergeCell ref="O55:P55"/>
    <mergeCell ref="Q55:R55"/>
    <mergeCell ref="BB38:BC38"/>
    <mergeCell ref="AB38:AC38"/>
    <mergeCell ref="U50:V50"/>
    <mergeCell ref="AQ50:AR50"/>
    <mergeCell ref="S39:T39"/>
    <mergeCell ref="U39:V39"/>
  </mergeCells>
  <phoneticPr fontId="20" type="noConversion"/>
  <pageMargins left="0" right="0" top="0" bottom="0" header="0" footer="0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3"/>
  <sheetViews>
    <sheetView topLeftCell="A50" zoomScale="75" zoomScaleNormal="60" workbookViewId="0">
      <selection activeCell="G57" sqref="G57:AG57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3.7109375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6.7109375" style="132" customWidth="1"/>
    <col min="26" max="26" width="3.42578125" style="132" customWidth="1"/>
    <col min="27" max="28" width="3.2851562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3.140625" style="132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3.5703125" style="132" customWidth="1"/>
    <col min="47" max="47" width="6.85546875" style="132" customWidth="1"/>
    <col min="48" max="48" width="3.5703125" style="132" customWidth="1"/>
    <col min="49" max="49" width="3.7109375" style="132" customWidth="1"/>
    <col min="50" max="50" width="3.42578125" style="132" customWidth="1"/>
    <col min="51" max="51" width="3.7109375" style="132" customWidth="1"/>
    <col min="52" max="52" width="3.5703125" style="132" customWidth="1"/>
    <col min="53" max="53" width="3.42578125" style="132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3.42578125" style="132" customWidth="1"/>
    <col min="58" max="58" width="3.7109375" style="132" customWidth="1"/>
    <col min="59" max="59" width="3" style="132" customWidth="1"/>
    <col min="60" max="60" width="3.28515625" style="132" customWidth="1"/>
    <col min="61" max="61" width="3.7109375" style="132" customWidth="1"/>
    <col min="62" max="64" width="2.85546875" style="132" customWidth="1"/>
    <col min="65" max="65" width="3.7109375" style="132" customWidth="1"/>
    <col min="66" max="66" width="2.140625" style="132" customWidth="1"/>
    <col min="67" max="67" width="3.140625" style="132" customWidth="1"/>
    <col min="68" max="68" width="2.7109375" style="132" customWidth="1"/>
    <col min="69" max="69" width="2.28515625" style="132" customWidth="1"/>
    <col min="70" max="70" width="57.4257812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133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20.2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7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82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83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 t="s">
        <v>12</v>
      </c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15.75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27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15.75">
      <c r="A35" s="44">
        <v>1</v>
      </c>
      <c r="B35" s="45" t="s">
        <v>136</v>
      </c>
      <c r="C35" s="186" t="s">
        <v>157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8"/>
      <c r="O35" s="330">
        <v>3</v>
      </c>
      <c r="P35" s="331"/>
      <c r="Q35" s="181">
        <f>O35*30</f>
        <v>90</v>
      </c>
      <c r="R35" s="182"/>
      <c r="S35" s="185">
        <f>W35</f>
        <v>90</v>
      </c>
      <c r="T35" s="182"/>
      <c r="U35" s="330"/>
      <c r="V35" s="331"/>
      <c r="W35" s="185">
        <f>Z35+AV35</f>
        <v>90</v>
      </c>
      <c r="X35" s="182"/>
      <c r="Y35" s="46">
        <v>3</v>
      </c>
      <c r="Z35" s="185">
        <f>Y35*30</f>
        <v>90</v>
      </c>
      <c r="AA35" s="182"/>
      <c r="AB35" s="185">
        <f>AD35+AF35+AH35</f>
        <v>20</v>
      </c>
      <c r="AC35" s="182"/>
      <c r="AD35" s="330">
        <v>10</v>
      </c>
      <c r="AE35" s="331"/>
      <c r="AF35" s="330"/>
      <c r="AG35" s="331"/>
      <c r="AH35" s="330">
        <v>10</v>
      </c>
      <c r="AI35" s="331"/>
      <c r="AJ35" s="185">
        <f>Z35-AB35</f>
        <v>70</v>
      </c>
      <c r="AK35" s="182"/>
      <c r="AL35" s="47"/>
      <c r="AM35" s="332"/>
      <c r="AN35" s="331"/>
      <c r="AO35" s="330"/>
      <c r="AP35" s="331"/>
      <c r="AQ35" s="330">
        <v>3</v>
      </c>
      <c r="AR35" s="331"/>
      <c r="AS35" s="330"/>
      <c r="AT35" s="331"/>
      <c r="AU35" s="46"/>
      <c r="AV35" s="330"/>
      <c r="AW35" s="331"/>
      <c r="AX35" s="175"/>
      <c r="AY35" s="176"/>
      <c r="AZ35" s="175"/>
      <c r="BA35" s="176"/>
      <c r="BB35" s="175"/>
      <c r="BC35" s="176"/>
      <c r="BD35" s="175"/>
      <c r="BE35" s="176"/>
      <c r="BF35" s="175"/>
      <c r="BG35" s="176"/>
      <c r="BH35" s="47"/>
      <c r="BI35" s="195"/>
      <c r="BJ35" s="176"/>
      <c r="BK35" s="175"/>
      <c r="BL35" s="176"/>
      <c r="BM35" s="175"/>
      <c r="BN35" s="176"/>
      <c r="BO35" s="175"/>
      <c r="BP35" s="176"/>
      <c r="BQ35" s="196" t="s">
        <v>110</v>
      </c>
      <c r="BR35" s="197"/>
    </row>
    <row r="36" spans="1:70" ht="16.5" customHeight="1" thickBot="1">
      <c r="A36" s="54"/>
      <c r="B36" s="135"/>
      <c r="C36" s="286" t="s">
        <v>61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5"/>
      <c r="O36" s="177">
        <f>SUM(O35:P35)</f>
        <v>3</v>
      </c>
      <c r="P36" s="178"/>
      <c r="Q36" s="177">
        <f>SUM(Q35:R35)</f>
        <v>90</v>
      </c>
      <c r="R36" s="178"/>
      <c r="S36" s="177">
        <f>SUM(S35:T35)</f>
        <v>90</v>
      </c>
      <c r="T36" s="178"/>
      <c r="U36" s="177">
        <f>SUM(U35:V35)</f>
        <v>0</v>
      </c>
      <c r="V36" s="178"/>
      <c r="W36" s="177">
        <f>SUM(W35:X35)</f>
        <v>90</v>
      </c>
      <c r="X36" s="178"/>
      <c r="Y36" s="55">
        <f>SUM(Y35:Y35)</f>
        <v>3</v>
      </c>
      <c r="Z36" s="177">
        <f>SUM(Z35:AA35)</f>
        <v>90</v>
      </c>
      <c r="AA36" s="178"/>
      <c r="AB36" s="177">
        <f>SUM(AB35:AC35)</f>
        <v>20</v>
      </c>
      <c r="AC36" s="178"/>
      <c r="AD36" s="177">
        <f>SUM(AD35:AE35)</f>
        <v>10</v>
      </c>
      <c r="AE36" s="178"/>
      <c r="AF36" s="177">
        <f>SUM(AF35:AG35)</f>
        <v>0</v>
      </c>
      <c r="AG36" s="178"/>
      <c r="AH36" s="177">
        <f>SUM(AH35:AI35)</f>
        <v>10</v>
      </c>
      <c r="AI36" s="178"/>
      <c r="AJ36" s="177">
        <f>SUM(AJ35:AK35)</f>
        <v>70</v>
      </c>
      <c r="AK36" s="178"/>
      <c r="AL36" s="47">
        <f>AJ36/Z36*100</f>
        <v>77.777777777777786</v>
      </c>
      <c r="AM36" s="287"/>
      <c r="AN36" s="178"/>
      <c r="AO36" s="177"/>
      <c r="AP36" s="178"/>
      <c r="AQ36" s="177"/>
      <c r="AR36" s="178"/>
      <c r="AS36" s="177"/>
      <c r="AT36" s="178"/>
      <c r="AU36" s="55">
        <f>SUM(AU35:AU35)</f>
        <v>0</v>
      </c>
      <c r="AV36" s="177">
        <f>SUM(AV35:AW35)</f>
        <v>0</v>
      </c>
      <c r="AW36" s="178"/>
      <c r="AX36" s="177">
        <f>SUM(AX35:AY35)</f>
        <v>0</v>
      </c>
      <c r="AY36" s="178"/>
      <c r="AZ36" s="177">
        <f>SUM(AZ35:BA35)</f>
        <v>0</v>
      </c>
      <c r="BA36" s="178"/>
      <c r="BB36" s="177">
        <f>SUM(BB35:BC35)</f>
        <v>0</v>
      </c>
      <c r="BC36" s="178"/>
      <c r="BD36" s="177">
        <f>SUM(BD35:BE35)</f>
        <v>0</v>
      </c>
      <c r="BE36" s="178"/>
      <c r="BF36" s="177">
        <f>SUM(BF35:BG35)</f>
        <v>0</v>
      </c>
      <c r="BG36" s="178"/>
      <c r="BH36" s="136"/>
      <c r="BI36" s="284"/>
      <c r="BJ36" s="285"/>
      <c r="BK36" s="286"/>
      <c r="BL36" s="285"/>
      <c r="BM36" s="286"/>
      <c r="BN36" s="285"/>
      <c r="BO36" s="286"/>
      <c r="BP36" s="285"/>
      <c r="BQ36" s="291"/>
      <c r="BR36" s="292"/>
    </row>
    <row r="37" spans="1:70" ht="14.25" customHeight="1" thickBot="1">
      <c r="A37" s="288" t="s">
        <v>62</v>
      </c>
      <c r="B37" s="289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90"/>
    </row>
    <row r="38" spans="1:70" ht="72" customHeight="1">
      <c r="A38" s="44">
        <v>2</v>
      </c>
      <c r="B38" s="137" t="s">
        <v>121</v>
      </c>
      <c r="C38" s="358" t="s">
        <v>158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60"/>
      <c r="O38" s="361">
        <v>3</v>
      </c>
      <c r="P38" s="362"/>
      <c r="Q38" s="275">
        <f>O38*30</f>
        <v>90</v>
      </c>
      <c r="R38" s="356"/>
      <c r="S38" s="356">
        <f>W38</f>
        <v>90</v>
      </c>
      <c r="T38" s="356"/>
      <c r="U38" s="357"/>
      <c r="V38" s="357"/>
      <c r="W38" s="356">
        <f>Z38+AV38</f>
        <v>90</v>
      </c>
      <c r="X38" s="356"/>
      <c r="Y38" s="127">
        <v>3</v>
      </c>
      <c r="Z38" s="356">
        <f>Y38*30</f>
        <v>90</v>
      </c>
      <c r="AA38" s="356"/>
      <c r="AB38" s="356">
        <f>AD38+AF38+AH38</f>
        <v>20</v>
      </c>
      <c r="AC38" s="356"/>
      <c r="AD38" s="357">
        <v>10</v>
      </c>
      <c r="AE38" s="357"/>
      <c r="AF38" s="357"/>
      <c r="AG38" s="357"/>
      <c r="AH38" s="357">
        <v>10</v>
      </c>
      <c r="AI38" s="357"/>
      <c r="AJ38" s="356">
        <f>Z38-AB38</f>
        <v>70</v>
      </c>
      <c r="AK38" s="356"/>
      <c r="AL38" s="128"/>
      <c r="AM38" s="357"/>
      <c r="AN38" s="357"/>
      <c r="AO38" s="357"/>
      <c r="AP38" s="357"/>
      <c r="AQ38" s="357">
        <v>3</v>
      </c>
      <c r="AR38" s="357"/>
      <c r="AS38" s="357"/>
      <c r="AT38" s="357"/>
      <c r="AU38" s="127"/>
      <c r="AV38" s="357"/>
      <c r="AW38" s="357"/>
      <c r="AX38" s="332"/>
      <c r="AY38" s="331"/>
      <c r="AZ38" s="330"/>
      <c r="BA38" s="331"/>
      <c r="BB38" s="330"/>
      <c r="BC38" s="331"/>
      <c r="BD38" s="330"/>
      <c r="BE38" s="331"/>
      <c r="BF38" s="330"/>
      <c r="BG38" s="331"/>
      <c r="BH38" s="47"/>
      <c r="BI38" s="332"/>
      <c r="BJ38" s="331"/>
      <c r="BK38" s="330"/>
      <c r="BL38" s="331"/>
      <c r="BM38" s="330"/>
      <c r="BN38" s="331"/>
      <c r="BO38" s="330"/>
      <c r="BP38" s="331"/>
      <c r="BQ38" s="196" t="s">
        <v>110</v>
      </c>
      <c r="BR38" s="197"/>
    </row>
    <row r="39" spans="1:70" ht="35.25" customHeight="1">
      <c r="A39" s="44">
        <v>3</v>
      </c>
      <c r="B39" s="137" t="s">
        <v>123</v>
      </c>
      <c r="C39" s="351" t="s">
        <v>159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3"/>
      <c r="O39" s="354">
        <v>4.5</v>
      </c>
      <c r="P39" s="355"/>
      <c r="Q39" s="275">
        <f>O39*30</f>
        <v>135</v>
      </c>
      <c r="R39" s="356"/>
      <c r="S39" s="356">
        <f>W39</f>
        <v>135</v>
      </c>
      <c r="T39" s="356"/>
      <c r="U39" s="357"/>
      <c r="V39" s="357"/>
      <c r="W39" s="356">
        <f>Z39+AV39</f>
        <v>135</v>
      </c>
      <c r="X39" s="356"/>
      <c r="Y39" s="127">
        <v>4.5</v>
      </c>
      <c r="Z39" s="356">
        <f>Y39*30</f>
        <v>135</v>
      </c>
      <c r="AA39" s="356"/>
      <c r="AB39" s="356">
        <f>AD39+AF39+AH39</f>
        <v>22</v>
      </c>
      <c r="AC39" s="356"/>
      <c r="AD39" s="357">
        <v>10</v>
      </c>
      <c r="AE39" s="357"/>
      <c r="AF39" s="357"/>
      <c r="AG39" s="357"/>
      <c r="AH39" s="357">
        <v>12</v>
      </c>
      <c r="AI39" s="357"/>
      <c r="AJ39" s="356">
        <f>Z39-AB39</f>
        <v>113</v>
      </c>
      <c r="AK39" s="356"/>
      <c r="AL39" s="128"/>
      <c r="AM39" s="357"/>
      <c r="AN39" s="357"/>
      <c r="AO39" s="357"/>
      <c r="AP39" s="357"/>
      <c r="AQ39" s="357"/>
      <c r="AR39" s="357"/>
      <c r="AS39" s="357">
        <v>3</v>
      </c>
      <c r="AT39" s="357"/>
      <c r="AU39" s="127"/>
      <c r="AV39" s="357"/>
      <c r="AW39" s="357"/>
      <c r="AX39" s="195"/>
      <c r="AY39" s="176"/>
      <c r="AZ39" s="175"/>
      <c r="BA39" s="176"/>
      <c r="BB39" s="175"/>
      <c r="BC39" s="176"/>
      <c r="BD39" s="175"/>
      <c r="BE39" s="176"/>
      <c r="BF39" s="175"/>
      <c r="BG39" s="176"/>
      <c r="BH39" s="47"/>
      <c r="BI39" s="195"/>
      <c r="BJ39" s="176"/>
      <c r="BK39" s="175"/>
      <c r="BL39" s="176"/>
      <c r="BM39" s="175"/>
      <c r="BN39" s="176"/>
      <c r="BO39" s="175"/>
      <c r="BP39" s="176"/>
      <c r="BQ39" s="196" t="s">
        <v>110</v>
      </c>
      <c r="BR39" s="197"/>
    </row>
    <row r="40" spans="1:70" ht="41.25" customHeight="1">
      <c r="A40" s="44">
        <v>4</v>
      </c>
      <c r="B40" s="137" t="s">
        <v>126</v>
      </c>
      <c r="C40" s="351" t="s">
        <v>160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3"/>
      <c r="O40" s="354">
        <v>3</v>
      </c>
      <c r="P40" s="355"/>
      <c r="Q40" s="275">
        <f>O40*30</f>
        <v>90</v>
      </c>
      <c r="R40" s="356"/>
      <c r="S40" s="356">
        <f>W40</f>
        <v>90</v>
      </c>
      <c r="T40" s="356"/>
      <c r="U40" s="357"/>
      <c r="V40" s="357"/>
      <c r="W40" s="356">
        <f>Z40+AV40</f>
        <v>90</v>
      </c>
      <c r="X40" s="356"/>
      <c r="Y40" s="127">
        <v>3</v>
      </c>
      <c r="Z40" s="356">
        <f>Y40*30</f>
        <v>90</v>
      </c>
      <c r="AA40" s="356"/>
      <c r="AB40" s="356">
        <f>AD40+AF40+AH40</f>
        <v>20</v>
      </c>
      <c r="AC40" s="356"/>
      <c r="AD40" s="357">
        <v>10</v>
      </c>
      <c r="AE40" s="357"/>
      <c r="AF40" s="357"/>
      <c r="AG40" s="357"/>
      <c r="AH40" s="357">
        <v>10</v>
      </c>
      <c r="AI40" s="357"/>
      <c r="AJ40" s="356">
        <f>Z40-AB40</f>
        <v>70</v>
      </c>
      <c r="AK40" s="356"/>
      <c r="AL40" s="128"/>
      <c r="AM40" s="357"/>
      <c r="AN40" s="357"/>
      <c r="AO40" s="357"/>
      <c r="AP40" s="357"/>
      <c r="AQ40" s="357"/>
      <c r="AR40" s="357"/>
      <c r="AS40" s="357">
        <v>3</v>
      </c>
      <c r="AT40" s="357"/>
      <c r="AU40" s="127"/>
      <c r="AV40" s="357"/>
      <c r="AW40" s="357"/>
      <c r="AX40" s="195"/>
      <c r="AY40" s="176"/>
      <c r="AZ40" s="175"/>
      <c r="BA40" s="176"/>
      <c r="BB40" s="175"/>
      <c r="BC40" s="176"/>
      <c r="BD40" s="175"/>
      <c r="BE40" s="176"/>
      <c r="BF40" s="175"/>
      <c r="BG40" s="176"/>
      <c r="BH40" s="47"/>
      <c r="BI40" s="195"/>
      <c r="BJ40" s="176"/>
      <c r="BK40" s="175"/>
      <c r="BL40" s="176"/>
      <c r="BM40" s="175"/>
      <c r="BN40" s="176"/>
      <c r="BO40" s="175"/>
      <c r="BP40" s="176"/>
      <c r="BQ40" s="196" t="s">
        <v>110</v>
      </c>
      <c r="BR40" s="197"/>
    </row>
    <row r="41" spans="1:70" ht="38.25" customHeight="1" thickBot="1">
      <c r="A41" s="44">
        <v>5</v>
      </c>
      <c r="B41" s="137" t="s">
        <v>147</v>
      </c>
      <c r="C41" s="369" t="s">
        <v>161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1"/>
      <c r="O41" s="372">
        <v>3</v>
      </c>
      <c r="P41" s="373"/>
      <c r="Q41" s="275">
        <f>O41*30</f>
        <v>90</v>
      </c>
      <c r="R41" s="356"/>
      <c r="S41" s="356">
        <f>W41</f>
        <v>90</v>
      </c>
      <c r="T41" s="356"/>
      <c r="U41" s="357"/>
      <c r="V41" s="357"/>
      <c r="W41" s="356">
        <f>Z41+AV41</f>
        <v>90</v>
      </c>
      <c r="X41" s="356"/>
      <c r="Y41" s="127">
        <v>3</v>
      </c>
      <c r="Z41" s="356">
        <f>Y41*30</f>
        <v>90</v>
      </c>
      <c r="AA41" s="356"/>
      <c r="AB41" s="356">
        <f>AD41+AF41+AH41</f>
        <v>20</v>
      </c>
      <c r="AC41" s="356"/>
      <c r="AD41" s="357">
        <v>10</v>
      </c>
      <c r="AE41" s="357"/>
      <c r="AF41" s="357"/>
      <c r="AG41" s="357"/>
      <c r="AH41" s="357">
        <v>10</v>
      </c>
      <c r="AI41" s="357"/>
      <c r="AJ41" s="356">
        <f>Z41-AB41</f>
        <v>70</v>
      </c>
      <c r="AK41" s="356"/>
      <c r="AL41" s="128"/>
      <c r="AM41" s="357"/>
      <c r="AN41" s="357"/>
      <c r="AO41" s="357"/>
      <c r="AP41" s="357"/>
      <c r="AQ41" s="357"/>
      <c r="AR41" s="357"/>
      <c r="AS41" s="357">
        <v>3</v>
      </c>
      <c r="AT41" s="357"/>
      <c r="AU41" s="127"/>
      <c r="AV41" s="357"/>
      <c r="AW41" s="357"/>
      <c r="AX41" s="195"/>
      <c r="AY41" s="176"/>
      <c r="AZ41" s="175"/>
      <c r="BA41" s="176"/>
      <c r="BB41" s="175"/>
      <c r="BC41" s="176"/>
      <c r="BD41" s="175"/>
      <c r="BE41" s="176"/>
      <c r="BF41" s="175"/>
      <c r="BG41" s="176"/>
      <c r="BH41" s="47"/>
      <c r="BI41" s="195"/>
      <c r="BJ41" s="176"/>
      <c r="BK41" s="175"/>
      <c r="BL41" s="176"/>
      <c r="BM41" s="175"/>
      <c r="BN41" s="176"/>
      <c r="BO41" s="175"/>
      <c r="BP41" s="176"/>
      <c r="BQ41" s="196" t="s">
        <v>110</v>
      </c>
      <c r="BR41" s="197"/>
    </row>
    <row r="42" spans="1:70" ht="16.5" customHeight="1" thickBot="1">
      <c r="A42" s="54"/>
      <c r="B42" s="135"/>
      <c r="C42" s="374" t="s">
        <v>61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75"/>
      <c r="O42" s="349">
        <f>SUM(O38:P41)</f>
        <v>13.5</v>
      </c>
      <c r="P42" s="350"/>
      <c r="Q42" s="349">
        <f>SUM(Q38:R41)</f>
        <v>405</v>
      </c>
      <c r="R42" s="350"/>
      <c r="S42" s="349">
        <f>SUM(S38:T41)</f>
        <v>405</v>
      </c>
      <c r="T42" s="350"/>
      <c r="U42" s="349">
        <f>SUM(U38:V41)</f>
        <v>0</v>
      </c>
      <c r="V42" s="350"/>
      <c r="W42" s="349">
        <f>SUM(W38:X41)</f>
        <v>405</v>
      </c>
      <c r="X42" s="350"/>
      <c r="Y42" s="55">
        <f>SUM(Y38:Y41)</f>
        <v>13.5</v>
      </c>
      <c r="Z42" s="349">
        <f>SUM(Z38:AA41)</f>
        <v>405</v>
      </c>
      <c r="AA42" s="350"/>
      <c r="AB42" s="349">
        <f>SUM(AB38:AC41)</f>
        <v>82</v>
      </c>
      <c r="AC42" s="350"/>
      <c r="AD42" s="349">
        <f>SUM(AD38:AE41)</f>
        <v>40</v>
      </c>
      <c r="AE42" s="350"/>
      <c r="AF42" s="349">
        <f>SUM(AF38:AG41)</f>
        <v>0</v>
      </c>
      <c r="AG42" s="350"/>
      <c r="AH42" s="349">
        <f>SUM(AH38:AI41)</f>
        <v>42</v>
      </c>
      <c r="AI42" s="350"/>
      <c r="AJ42" s="349">
        <f>SUM(AJ38:AK41)</f>
        <v>323</v>
      </c>
      <c r="AK42" s="350"/>
      <c r="AL42" s="47">
        <f>AJ42/Z42*100</f>
        <v>79.753086419753089</v>
      </c>
      <c r="AM42" s="364"/>
      <c r="AN42" s="350"/>
      <c r="AO42" s="349"/>
      <c r="AP42" s="350"/>
      <c r="AQ42" s="349"/>
      <c r="AR42" s="350"/>
      <c r="AS42" s="349"/>
      <c r="AT42" s="350"/>
      <c r="AU42" s="55">
        <f>SUM(AU38:AU41)</f>
        <v>0</v>
      </c>
      <c r="AV42" s="349">
        <f>SUM(AV38:AW41)</f>
        <v>0</v>
      </c>
      <c r="AW42" s="350"/>
      <c r="AX42" s="177">
        <f>SUM(AX38:AY41)</f>
        <v>0</v>
      </c>
      <c r="AY42" s="178"/>
      <c r="AZ42" s="177">
        <f>SUM(AZ38:BA41)</f>
        <v>0</v>
      </c>
      <c r="BA42" s="178"/>
      <c r="BB42" s="177">
        <f>SUM(BB38:BC41)</f>
        <v>0</v>
      </c>
      <c r="BC42" s="178"/>
      <c r="BD42" s="177">
        <f>SUM(BD38:BE41)</f>
        <v>0</v>
      </c>
      <c r="BE42" s="178"/>
      <c r="BF42" s="177">
        <f>SUM(BF38:BG41)</f>
        <v>0</v>
      </c>
      <c r="BG42" s="178"/>
      <c r="BH42" s="47" t="e">
        <f>BF42/AV42*100</f>
        <v>#DIV/0!</v>
      </c>
      <c r="BI42" s="287"/>
      <c r="BJ42" s="178"/>
      <c r="BK42" s="286"/>
      <c r="BL42" s="285"/>
      <c r="BM42" s="286"/>
      <c r="BN42" s="285"/>
      <c r="BO42" s="286"/>
      <c r="BP42" s="285"/>
      <c r="BQ42" s="291"/>
      <c r="BR42" s="292"/>
    </row>
    <row r="43" spans="1:70" ht="14.25" customHeight="1" thickBot="1">
      <c r="A43" s="288" t="s">
        <v>63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60"/>
    </row>
    <row r="44" spans="1:70" ht="15" customHeight="1">
      <c r="A44" s="44">
        <v>6</v>
      </c>
      <c r="B44" s="45" t="s">
        <v>89</v>
      </c>
      <c r="C44" s="293" t="s">
        <v>90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>
        <v>6</v>
      </c>
      <c r="P44" s="274"/>
      <c r="Q44" s="296">
        <f>O44*30</f>
        <v>180</v>
      </c>
      <c r="R44" s="274"/>
      <c r="S44" s="295">
        <f>W44</f>
        <v>180</v>
      </c>
      <c r="T44" s="274"/>
      <c r="U44" s="295"/>
      <c r="V44" s="274"/>
      <c r="W44" s="295">
        <f>Z44+AV44</f>
        <v>180</v>
      </c>
      <c r="X44" s="274"/>
      <c r="Y44" s="46">
        <v>6</v>
      </c>
      <c r="Z44" s="295">
        <f>Y44*30</f>
        <v>180</v>
      </c>
      <c r="AA44" s="274"/>
      <c r="AB44" s="295">
        <f>AD44+AF44+AH44</f>
        <v>0</v>
      </c>
      <c r="AC44" s="274"/>
      <c r="AD44" s="295"/>
      <c r="AE44" s="274"/>
      <c r="AF44" s="295"/>
      <c r="AG44" s="274"/>
      <c r="AH44" s="295"/>
      <c r="AI44" s="274"/>
      <c r="AJ44" s="295">
        <f>Z44-AB44</f>
        <v>180</v>
      </c>
      <c r="AK44" s="274"/>
      <c r="AL44" s="47">
        <f>AJ44/Z44*100</f>
        <v>100</v>
      </c>
      <c r="AM44" s="296"/>
      <c r="AN44" s="274"/>
      <c r="AO44" s="295"/>
      <c r="AP44" s="274"/>
      <c r="AQ44" s="295"/>
      <c r="AR44" s="274"/>
      <c r="AS44" s="295" t="s">
        <v>118</v>
      </c>
      <c r="AT44" s="274"/>
      <c r="AU44" s="46"/>
      <c r="AV44" s="295">
        <f>AU44*30</f>
        <v>0</v>
      </c>
      <c r="AW44" s="274"/>
      <c r="AX44" s="295">
        <f>AZ44+BB44+BD44</f>
        <v>0</v>
      </c>
      <c r="AY44" s="294"/>
      <c r="AZ44" s="295"/>
      <c r="BA44" s="274"/>
      <c r="BB44" s="295"/>
      <c r="BC44" s="274"/>
      <c r="BD44" s="295"/>
      <c r="BE44" s="274"/>
      <c r="BF44" s="295">
        <f>AV44-AX44</f>
        <v>0</v>
      </c>
      <c r="BG44" s="274"/>
      <c r="BH44" s="47" t="e">
        <f>BF44/AV44*100</f>
        <v>#DIV/0!</v>
      </c>
      <c r="BI44" s="296"/>
      <c r="BJ44" s="274"/>
      <c r="BK44" s="295"/>
      <c r="BL44" s="297"/>
      <c r="BM44" s="295"/>
      <c r="BN44" s="274"/>
      <c r="BO44" s="295"/>
      <c r="BP44" s="297"/>
      <c r="BQ44" s="196" t="s">
        <v>110</v>
      </c>
      <c r="BR44" s="197"/>
    </row>
    <row r="45" spans="1:70" ht="1.5" hidden="1" customHeight="1">
      <c r="A45" s="44"/>
      <c r="B45" s="45"/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5"/>
      <c r="P45" s="274"/>
      <c r="Q45" s="296"/>
      <c r="R45" s="274"/>
      <c r="S45" s="295"/>
      <c r="T45" s="274"/>
      <c r="U45" s="295"/>
      <c r="V45" s="274"/>
      <c r="W45" s="295"/>
      <c r="X45" s="274"/>
      <c r="Y45" s="46"/>
      <c r="Z45" s="295"/>
      <c r="AA45" s="274"/>
      <c r="AB45" s="295"/>
      <c r="AC45" s="274"/>
      <c r="AD45" s="295"/>
      <c r="AE45" s="274"/>
      <c r="AF45" s="295"/>
      <c r="AG45" s="274"/>
      <c r="AH45" s="295"/>
      <c r="AI45" s="274"/>
      <c r="AJ45" s="295"/>
      <c r="AK45" s="274"/>
      <c r="AL45" s="47"/>
      <c r="AM45" s="296"/>
      <c r="AN45" s="274"/>
      <c r="AO45" s="295"/>
      <c r="AP45" s="274"/>
      <c r="AQ45" s="295"/>
      <c r="AR45" s="274"/>
      <c r="AS45" s="295"/>
      <c r="AT45" s="274"/>
      <c r="AU45" s="46"/>
      <c r="AV45" s="295"/>
      <c r="AW45" s="274"/>
      <c r="AX45" s="295"/>
      <c r="AY45" s="294"/>
      <c r="AZ45" s="295"/>
      <c r="BA45" s="274"/>
      <c r="BB45" s="295"/>
      <c r="BC45" s="274"/>
      <c r="BD45" s="295"/>
      <c r="BE45" s="274"/>
      <c r="BF45" s="295"/>
      <c r="BG45" s="274"/>
      <c r="BH45" s="47"/>
      <c r="BI45" s="296"/>
      <c r="BJ45" s="274"/>
      <c r="BK45" s="295"/>
      <c r="BL45" s="297"/>
      <c r="BM45" s="295"/>
      <c r="BN45" s="274"/>
      <c r="BO45" s="295"/>
      <c r="BP45" s="297"/>
      <c r="BQ45" s="273"/>
      <c r="BR45" s="274"/>
    </row>
    <row r="46" spans="1:70" ht="15.75" hidden="1" customHeight="1">
      <c r="A46" s="44"/>
      <c r="B46" s="45"/>
      <c r="C46" s="293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  <c r="P46" s="274"/>
      <c r="Q46" s="296">
        <f>O46*30</f>
        <v>0</v>
      </c>
      <c r="R46" s="274"/>
      <c r="S46" s="295">
        <f>W46</f>
        <v>0</v>
      </c>
      <c r="T46" s="274"/>
      <c r="U46" s="295"/>
      <c r="V46" s="274"/>
      <c r="W46" s="295">
        <f>Z46+AV46</f>
        <v>0</v>
      </c>
      <c r="X46" s="274"/>
      <c r="Y46" s="46"/>
      <c r="Z46" s="295">
        <f>Y46*30</f>
        <v>0</v>
      </c>
      <c r="AA46" s="274"/>
      <c r="AB46" s="295">
        <f>AD46+AF46+AH46</f>
        <v>0</v>
      </c>
      <c r="AC46" s="274"/>
      <c r="AD46" s="295"/>
      <c r="AE46" s="274"/>
      <c r="AF46" s="295"/>
      <c r="AG46" s="274"/>
      <c r="AH46" s="295"/>
      <c r="AI46" s="274"/>
      <c r="AJ46" s="295">
        <f>Z46-AB46</f>
        <v>0</v>
      </c>
      <c r="AK46" s="274"/>
      <c r="AL46" s="47" t="e">
        <f>AJ46/Z46*100</f>
        <v>#DIV/0!</v>
      </c>
      <c r="AM46" s="296"/>
      <c r="AN46" s="274"/>
      <c r="AO46" s="295"/>
      <c r="AP46" s="274"/>
      <c r="AQ46" s="295"/>
      <c r="AR46" s="274"/>
      <c r="AS46" s="295"/>
      <c r="AT46" s="274"/>
      <c r="AU46" s="46"/>
      <c r="AV46" s="295">
        <f>AU46*30</f>
        <v>0</v>
      </c>
      <c r="AW46" s="274"/>
      <c r="AX46" s="295">
        <f>AZ46+BB46+BD46</f>
        <v>0</v>
      </c>
      <c r="AY46" s="294"/>
      <c r="AZ46" s="295"/>
      <c r="BA46" s="274"/>
      <c r="BB46" s="295"/>
      <c r="BC46" s="274"/>
      <c r="BD46" s="295"/>
      <c r="BE46" s="274"/>
      <c r="BF46" s="295">
        <f>AV46-AX46</f>
        <v>0</v>
      </c>
      <c r="BG46" s="274"/>
      <c r="BH46" s="47" t="e">
        <f>BF46/AV46*100</f>
        <v>#DIV/0!</v>
      </c>
      <c r="BI46" s="296"/>
      <c r="BJ46" s="274"/>
      <c r="BK46" s="295"/>
      <c r="BL46" s="297"/>
      <c r="BM46" s="295"/>
      <c r="BN46" s="274"/>
      <c r="BO46" s="295"/>
      <c r="BP46" s="297"/>
      <c r="BQ46" s="273"/>
      <c r="BR46" s="274"/>
    </row>
    <row r="47" spans="1:70" ht="16.5" customHeight="1" thickBot="1">
      <c r="A47" s="54"/>
      <c r="B47" s="135"/>
      <c r="C47" s="286" t="s">
        <v>61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298"/>
      <c r="O47" s="177">
        <f>SUM(O44:P46)</f>
        <v>6</v>
      </c>
      <c r="P47" s="298"/>
      <c r="Q47" s="177">
        <f>SUM(Q44:R46)</f>
        <v>180</v>
      </c>
      <c r="R47" s="298"/>
      <c r="S47" s="177">
        <f>SUM(S44:T46)</f>
        <v>180</v>
      </c>
      <c r="T47" s="298"/>
      <c r="U47" s="177">
        <f>SUM(U44:V46)</f>
        <v>0</v>
      </c>
      <c r="V47" s="298"/>
      <c r="W47" s="177">
        <f>SUM(W44:X46)</f>
        <v>180</v>
      </c>
      <c r="X47" s="298"/>
      <c r="Y47" s="56">
        <f>SUM(Y44:Y46)</f>
        <v>6</v>
      </c>
      <c r="Z47" s="177">
        <f>SUM(Z44:AA46)</f>
        <v>180</v>
      </c>
      <c r="AA47" s="298"/>
      <c r="AB47" s="177">
        <f>SUM(AB44:AC46)</f>
        <v>0</v>
      </c>
      <c r="AC47" s="298"/>
      <c r="AD47" s="177">
        <f>SUM(AD44:AE46)</f>
        <v>0</v>
      </c>
      <c r="AE47" s="298"/>
      <c r="AF47" s="177">
        <f>SUM(AF44:AG46)</f>
        <v>0</v>
      </c>
      <c r="AG47" s="298"/>
      <c r="AH47" s="177">
        <f>SUM(AH44:AI46)</f>
        <v>0</v>
      </c>
      <c r="AI47" s="298"/>
      <c r="AJ47" s="177">
        <f>SUM(AJ44:AK46)</f>
        <v>180</v>
      </c>
      <c r="AK47" s="298"/>
      <c r="AL47" s="57"/>
      <c r="AM47" s="284"/>
      <c r="AN47" s="298"/>
      <c r="AO47" s="286"/>
      <c r="AP47" s="298"/>
      <c r="AQ47" s="286"/>
      <c r="AR47" s="298"/>
      <c r="AS47" s="286"/>
      <c r="AT47" s="298"/>
      <c r="AU47" s="56">
        <f>SUM(AU44:AU46)</f>
        <v>0</v>
      </c>
      <c r="AV47" s="177">
        <f>SUM(AV44:AW46)</f>
        <v>0</v>
      </c>
      <c r="AW47" s="298"/>
      <c r="AX47" s="177">
        <f>SUM(AX44:AY46)</f>
        <v>0</v>
      </c>
      <c r="AY47" s="298"/>
      <c r="AZ47" s="177">
        <f>SUM(AZ44:BA46)</f>
        <v>0</v>
      </c>
      <c r="BA47" s="298"/>
      <c r="BB47" s="177">
        <f>SUM(BB44:BC46)</f>
        <v>0</v>
      </c>
      <c r="BC47" s="298"/>
      <c r="BD47" s="177">
        <f>SUM(BD44:BE46)</f>
        <v>0</v>
      </c>
      <c r="BE47" s="298"/>
      <c r="BF47" s="177">
        <f>SUM(BF44:BG46)</f>
        <v>0</v>
      </c>
      <c r="BG47" s="298"/>
      <c r="BH47" s="47" t="e">
        <f>BF47/AV47*100</f>
        <v>#DIV/0!</v>
      </c>
      <c r="BI47" s="296"/>
      <c r="BJ47" s="274"/>
      <c r="BK47" s="286"/>
      <c r="BL47" s="298"/>
      <c r="BM47" s="286"/>
      <c r="BN47" s="298"/>
      <c r="BO47" s="286"/>
      <c r="BP47" s="298"/>
      <c r="BQ47" s="291"/>
      <c r="BR47" s="298"/>
    </row>
    <row r="48" spans="1:70" ht="14.25" customHeight="1" thickBot="1">
      <c r="A48" s="288" t="s">
        <v>64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60"/>
    </row>
    <row r="49" spans="1:70" ht="51" customHeight="1">
      <c r="A49" s="44">
        <v>7</v>
      </c>
      <c r="B49" s="45" t="s">
        <v>91</v>
      </c>
      <c r="C49" s="320" t="s">
        <v>181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295">
        <v>33</v>
      </c>
      <c r="P49" s="274"/>
      <c r="Q49" s="296">
        <f>O49*30</f>
        <v>990</v>
      </c>
      <c r="R49" s="274"/>
      <c r="S49" s="295">
        <f>W49</f>
        <v>225</v>
      </c>
      <c r="T49" s="274"/>
      <c r="U49" s="295"/>
      <c r="V49" s="274"/>
      <c r="W49" s="295">
        <f>Z49+AV49</f>
        <v>225</v>
      </c>
      <c r="X49" s="274"/>
      <c r="Y49" s="46">
        <v>7.5</v>
      </c>
      <c r="Z49" s="295">
        <f>Y49*30</f>
        <v>225</v>
      </c>
      <c r="AA49" s="274"/>
      <c r="AB49" s="295">
        <f>AD49+AF49+AH49</f>
        <v>0</v>
      </c>
      <c r="AC49" s="274"/>
      <c r="AD49" s="295"/>
      <c r="AE49" s="274"/>
      <c r="AF49" s="295"/>
      <c r="AG49" s="274"/>
      <c r="AH49" s="295"/>
      <c r="AI49" s="274"/>
      <c r="AJ49" s="295">
        <f>Z49-AB49</f>
        <v>225</v>
      </c>
      <c r="AK49" s="274"/>
      <c r="AL49" s="47">
        <f>AJ49/Z49*100</f>
        <v>100</v>
      </c>
      <c r="AM49" s="296"/>
      <c r="AN49" s="274"/>
      <c r="AO49" s="295"/>
      <c r="AP49" s="274"/>
      <c r="AQ49" s="295"/>
      <c r="AR49" s="274"/>
      <c r="AS49" s="295"/>
      <c r="AT49" s="274"/>
      <c r="AU49" s="46"/>
      <c r="AV49" s="295">
        <f>AU49*30</f>
        <v>0</v>
      </c>
      <c r="AW49" s="274"/>
      <c r="AX49" s="295">
        <f>AZ49+BB49+BD49</f>
        <v>0</v>
      </c>
      <c r="AY49" s="294"/>
      <c r="AZ49" s="295"/>
      <c r="BA49" s="274"/>
      <c r="BB49" s="295"/>
      <c r="BC49" s="274"/>
      <c r="BD49" s="295"/>
      <c r="BE49" s="274"/>
      <c r="BF49" s="295">
        <f>AV49-AX49</f>
        <v>0</v>
      </c>
      <c r="BG49" s="274"/>
      <c r="BH49" s="47" t="e">
        <f>BF49/AV49*100</f>
        <v>#DIV/0!</v>
      </c>
      <c r="BI49" s="296"/>
      <c r="BJ49" s="274"/>
      <c r="BK49" s="295"/>
      <c r="BL49" s="297"/>
      <c r="BM49" s="295"/>
      <c r="BN49" s="274"/>
      <c r="BO49" s="295"/>
      <c r="BP49" s="297"/>
      <c r="BQ49" s="196" t="s">
        <v>110</v>
      </c>
      <c r="BR49" s="197"/>
    </row>
    <row r="50" spans="1:70" ht="16.5" customHeight="1" thickBot="1">
      <c r="A50" s="58"/>
      <c r="B50" s="59"/>
      <c r="C50" s="318" t="s">
        <v>61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4"/>
      <c r="O50" s="313">
        <f>SUM(O49:P49)</f>
        <v>33</v>
      </c>
      <c r="P50" s="314"/>
      <c r="Q50" s="313">
        <f>SUM(Q49:R49)</f>
        <v>990</v>
      </c>
      <c r="R50" s="314"/>
      <c r="S50" s="313">
        <f>SUM(S49:T49)</f>
        <v>225</v>
      </c>
      <c r="T50" s="314"/>
      <c r="U50" s="313">
        <f>SUM(U49:V49)</f>
        <v>0</v>
      </c>
      <c r="V50" s="314"/>
      <c r="W50" s="313">
        <f>SUM(W49:X49)</f>
        <v>225</v>
      </c>
      <c r="X50" s="314"/>
      <c r="Y50" s="60">
        <f>SUM(Y49)</f>
        <v>7.5</v>
      </c>
      <c r="Z50" s="313">
        <f>SUM(Z49:AA49)</f>
        <v>225</v>
      </c>
      <c r="AA50" s="314"/>
      <c r="AB50" s="313">
        <f>SUM(AB49:AC49)</f>
        <v>0</v>
      </c>
      <c r="AC50" s="314"/>
      <c r="AD50" s="313">
        <f>SUM(AD49:AE49)</f>
        <v>0</v>
      </c>
      <c r="AE50" s="314"/>
      <c r="AF50" s="313">
        <f>SUM(AF49:AG49)</f>
        <v>0</v>
      </c>
      <c r="AG50" s="314"/>
      <c r="AH50" s="313">
        <f>SUM(AH49:AI49)</f>
        <v>0</v>
      </c>
      <c r="AI50" s="314"/>
      <c r="AJ50" s="313">
        <f>SUM(AJ49:AK49)</f>
        <v>225</v>
      </c>
      <c r="AK50" s="314"/>
      <c r="AL50" s="61"/>
      <c r="AM50" s="62"/>
      <c r="AN50" s="63"/>
      <c r="AO50" s="315"/>
      <c r="AP50" s="316"/>
      <c r="AQ50" s="315"/>
      <c r="AR50" s="316"/>
      <c r="AS50" s="315"/>
      <c r="AT50" s="316"/>
      <c r="AU50" s="60">
        <f>SUM(AU49)</f>
        <v>0</v>
      </c>
      <c r="AV50" s="313">
        <f>SUM(AV49:AW49)</f>
        <v>0</v>
      </c>
      <c r="AW50" s="314"/>
      <c r="AX50" s="313">
        <f>SUM(AX49:AY49)</f>
        <v>0</v>
      </c>
      <c r="AY50" s="314"/>
      <c r="AZ50" s="313">
        <f>SUM(AZ49:BA49)</f>
        <v>0</v>
      </c>
      <c r="BA50" s="314"/>
      <c r="BB50" s="313">
        <f>SUM(BB49:BC49)</f>
        <v>0</v>
      </c>
      <c r="BC50" s="314"/>
      <c r="BD50" s="313">
        <f>SUM(BD49:BE49)</f>
        <v>0</v>
      </c>
      <c r="BE50" s="314"/>
      <c r="BF50" s="313">
        <f>SUM(BF49:BG49)</f>
        <v>0</v>
      </c>
      <c r="BG50" s="314"/>
      <c r="BH50" s="51" t="e">
        <f>BF50/AV50*100</f>
        <v>#DIV/0!</v>
      </c>
      <c r="BI50" s="327"/>
      <c r="BJ50" s="203"/>
      <c r="BK50" s="318"/>
      <c r="BL50" s="314"/>
      <c r="BM50" s="318"/>
      <c r="BN50" s="314"/>
      <c r="BO50" s="318"/>
      <c r="BP50" s="314"/>
      <c r="BQ50" s="328"/>
      <c r="BR50" s="314"/>
    </row>
    <row r="51" spans="1:70" ht="18" customHeight="1" thickTop="1" thickBot="1">
      <c r="A51" s="64"/>
      <c r="B51" s="144"/>
      <c r="C51" s="311" t="s">
        <v>65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12"/>
      <c r="O51" s="311">
        <f>O50+O47+O42+O36</f>
        <v>55.5</v>
      </c>
      <c r="P51" s="312"/>
      <c r="Q51" s="311">
        <f>Q50+Q47+Q42+Q36</f>
        <v>1665</v>
      </c>
      <c r="R51" s="312"/>
      <c r="S51" s="311">
        <f>S50+S47+S42+S36</f>
        <v>900</v>
      </c>
      <c r="T51" s="312"/>
      <c r="U51" s="311">
        <f>U50+U47+U42+U36</f>
        <v>0</v>
      </c>
      <c r="V51" s="312"/>
      <c r="W51" s="311">
        <f>W50+W47+W42+W36</f>
        <v>900</v>
      </c>
      <c r="X51" s="312"/>
      <c r="Y51" s="65">
        <f>Y50+Y47+Y42+Y36</f>
        <v>30</v>
      </c>
      <c r="Z51" s="311">
        <f>Z50+Z47+Z42+Z36</f>
        <v>900</v>
      </c>
      <c r="AA51" s="312"/>
      <c r="AB51" s="311">
        <f>AB50+AB47+AB42+AB36</f>
        <v>102</v>
      </c>
      <c r="AC51" s="312"/>
      <c r="AD51" s="311">
        <f>AD50+AD47+AD42+AD36</f>
        <v>50</v>
      </c>
      <c r="AE51" s="312"/>
      <c r="AF51" s="311">
        <f>AF50+AF47+AF42+AF36</f>
        <v>0</v>
      </c>
      <c r="AG51" s="312"/>
      <c r="AH51" s="311">
        <f>AH50+AH47+AH42+AH36</f>
        <v>52</v>
      </c>
      <c r="AI51" s="312"/>
      <c r="AJ51" s="311">
        <f>AJ50+AJ47+AJ42+AJ36</f>
        <v>798</v>
      </c>
      <c r="AK51" s="312"/>
      <c r="AL51" s="139"/>
      <c r="AM51" s="317"/>
      <c r="AN51" s="312"/>
      <c r="AO51" s="311"/>
      <c r="AP51" s="312"/>
      <c r="AQ51" s="311">
        <v>2</v>
      </c>
      <c r="AR51" s="312"/>
      <c r="AS51" s="311">
        <v>4</v>
      </c>
      <c r="AT51" s="312"/>
      <c r="AU51" s="65"/>
      <c r="AV51" s="311"/>
      <c r="AW51" s="312"/>
      <c r="AX51" s="311"/>
      <c r="AY51" s="312"/>
      <c r="AZ51" s="311"/>
      <c r="BA51" s="312"/>
      <c r="BB51" s="311"/>
      <c r="BC51" s="312"/>
      <c r="BD51" s="311"/>
      <c r="BE51" s="312"/>
      <c r="BF51" s="311"/>
      <c r="BG51" s="312"/>
      <c r="BH51" s="139"/>
      <c r="BI51" s="317"/>
      <c r="BJ51" s="312"/>
      <c r="BK51" s="311"/>
      <c r="BL51" s="312"/>
      <c r="BM51" s="311"/>
      <c r="BN51" s="312"/>
      <c r="BO51" s="311"/>
      <c r="BP51" s="312"/>
      <c r="BQ51" s="323"/>
      <c r="BR51" s="312"/>
    </row>
    <row r="52" spans="1:70" ht="16.5" customHeight="1" thickBot="1">
      <c r="A52" s="288" t="s">
        <v>66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60"/>
    </row>
    <row r="53" spans="1:70" ht="15.75" customHeight="1">
      <c r="A53" s="44"/>
      <c r="B53" s="45"/>
      <c r="C53" s="293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5"/>
      <c r="P53" s="274"/>
      <c r="Q53" s="296"/>
      <c r="R53" s="274"/>
      <c r="S53" s="295"/>
      <c r="T53" s="274"/>
      <c r="U53" s="295"/>
      <c r="V53" s="274"/>
      <c r="W53" s="295"/>
      <c r="X53" s="274"/>
      <c r="Y53" s="46"/>
      <c r="Z53" s="295"/>
      <c r="AA53" s="274"/>
      <c r="AB53" s="295"/>
      <c r="AC53" s="274"/>
      <c r="AD53" s="295"/>
      <c r="AE53" s="274"/>
      <c r="AF53" s="295"/>
      <c r="AG53" s="274"/>
      <c r="AH53" s="295"/>
      <c r="AI53" s="274"/>
      <c r="AJ53" s="295"/>
      <c r="AK53" s="274"/>
      <c r="AL53" s="47"/>
      <c r="AM53" s="296"/>
      <c r="AN53" s="274"/>
      <c r="AO53" s="295"/>
      <c r="AP53" s="274"/>
      <c r="AQ53" s="305"/>
      <c r="AR53" s="274"/>
      <c r="AS53" s="305"/>
      <c r="AT53" s="274"/>
      <c r="AU53" s="46"/>
      <c r="AV53" s="295"/>
      <c r="AW53" s="274"/>
      <c r="AX53" s="295"/>
      <c r="AY53" s="294"/>
      <c r="AZ53" s="295"/>
      <c r="BA53" s="274"/>
      <c r="BB53" s="295"/>
      <c r="BC53" s="274"/>
      <c r="BD53" s="295"/>
      <c r="BE53" s="274"/>
      <c r="BF53" s="295"/>
      <c r="BG53" s="274"/>
      <c r="BH53" s="47"/>
      <c r="BI53" s="296"/>
      <c r="BJ53" s="274"/>
      <c r="BK53" s="295"/>
      <c r="BL53" s="297"/>
      <c r="BM53" s="305"/>
      <c r="BN53" s="274"/>
      <c r="BO53" s="305"/>
      <c r="BP53" s="297"/>
      <c r="BQ53" s="273"/>
      <c r="BR53" s="274"/>
    </row>
    <row r="54" spans="1:70" ht="16.5" customHeight="1" thickBot="1">
      <c r="A54" s="66"/>
      <c r="B54" s="138"/>
      <c r="C54" s="140"/>
      <c r="D54" s="140"/>
      <c r="E54" s="140"/>
      <c r="F54" s="140"/>
      <c r="G54" s="140"/>
      <c r="H54" s="140"/>
      <c r="I54" s="140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307" t="s">
        <v>67</v>
      </c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66"/>
      <c r="AL54" s="140"/>
      <c r="AM54" s="66"/>
      <c r="AN54" s="66"/>
      <c r="AO54" s="66"/>
      <c r="AP54" s="66"/>
      <c r="AQ54" s="66"/>
      <c r="AR54" s="66"/>
      <c r="AS54" s="66"/>
      <c r="AT54" s="66"/>
      <c r="AU54" s="67"/>
      <c r="AV54" s="66"/>
      <c r="AW54" s="66"/>
      <c r="AX54" s="66"/>
      <c r="AY54" s="66"/>
      <c r="AZ54" s="66"/>
      <c r="BA54" s="307" t="s">
        <v>68</v>
      </c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140"/>
      <c r="BN54" s="140"/>
      <c r="BO54" s="140"/>
      <c r="BP54" s="66"/>
      <c r="BQ54" s="66"/>
      <c r="BR54" s="66"/>
    </row>
    <row r="55" spans="1:70" ht="32.25" customHeight="1" thickBot="1">
      <c r="A55" s="66"/>
      <c r="B55" s="138"/>
      <c r="C55" s="140"/>
      <c r="D55" s="140"/>
      <c r="E55" s="140"/>
      <c r="F55" s="140"/>
      <c r="G55" s="68" t="s">
        <v>34</v>
      </c>
      <c r="H55" s="258" t="s">
        <v>69</v>
      </c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60"/>
      <c r="AH55" s="258" t="s">
        <v>70</v>
      </c>
      <c r="AI55" s="259"/>
      <c r="AJ55" s="259"/>
      <c r="AK55" s="260"/>
      <c r="AL55" s="258" t="s">
        <v>71</v>
      </c>
      <c r="AM55" s="259"/>
      <c r="AN55" s="259"/>
      <c r="AO55" s="259"/>
      <c r="AP55" s="260"/>
      <c r="AQ55" s="258" t="s">
        <v>72</v>
      </c>
      <c r="AR55" s="259"/>
      <c r="AS55" s="259"/>
      <c r="AT55" s="259"/>
      <c r="AU55" s="259"/>
      <c r="AV55" s="259"/>
      <c r="AW55" s="259"/>
      <c r="AX55" s="259"/>
      <c r="AY55" s="260"/>
      <c r="AZ55" s="140"/>
      <c r="BA55" s="258" t="s">
        <v>73</v>
      </c>
      <c r="BB55" s="259"/>
      <c r="BC55" s="259"/>
      <c r="BD55" s="259"/>
      <c r="BE55" s="259"/>
      <c r="BF55" s="259"/>
      <c r="BG55" s="259"/>
      <c r="BH55" s="259"/>
      <c r="BI55" s="259"/>
      <c r="BJ55" s="260"/>
      <c r="BK55" s="258" t="s">
        <v>74</v>
      </c>
      <c r="BL55" s="259"/>
      <c r="BM55" s="259"/>
      <c r="BN55" s="259"/>
      <c r="BO55" s="259"/>
      <c r="BP55" s="259"/>
      <c r="BQ55" s="260"/>
      <c r="BR55" s="69"/>
    </row>
    <row r="56" spans="1:70" ht="16.5" customHeight="1" thickBot="1">
      <c r="A56" s="66"/>
      <c r="B56" s="138"/>
      <c r="C56" s="140"/>
      <c r="D56" s="140"/>
      <c r="E56" s="140"/>
      <c r="F56" s="140"/>
      <c r="G56" s="68" t="s">
        <v>75</v>
      </c>
      <c r="H56" s="302" t="s">
        <v>90</v>
      </c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288">
        <v>4</v>
      </c>
      <c r="AI56" s="259"/>
      <c r="AJ56" s="259"/>
      <c r="AK56" s="260"/>
      <c r="AL56" s="288">
        <v>180</v>
      </c>
      <c r="AM56" s="259"/>
      <c r="AN56" s="259"/>
      <c r="AO56" s="259"/>
      <c r="AP56" s="260"/>
      <c r="AQ56" s="288" t="s">
        <v>95</v>
      </c>
      <c r="AR56" s="259"/>
      <c r="AS56" s="259"/>
      <c r="AT56" s="259"/>
      <c r="AU56" s="259"/>
      <c r="AV56" s="259"/>
      <c r="AW56" s="259"/>
      <c r="AX56" s="259"/>
      <c r="AY56" s="260"/>
      <c r="AZ56" s="138"/>
      <c r="BA56" s="302" t="s">
        <v>113</v>
      </c>
      <c r="BB56" s="303"/>
      <c r="BC56" s="303"/>
      <c r="BD56" s="303"/>
      <c r="BE56" s="303"/>
      <c r="BF56" s="303"/>
      <c r="BG56" s="303"/>
      <c r="BH56" s="303"/>
      <c r="BI56" s="303"/>
      <c r="BJ56" s="304"/>
      <c r="BK56" s="288">
        <v>3</v>
      </c>
      <c r="BL56" s="289"/>
      <c r="BM56" s="289"/>
      <c r="BN56" s="289"/>
      <c r="BO56" s="289"/>
      <c r="BP56" s="289"/>
      <c r="BQ56" s="290"/>
      <c r="BR56" s="66"/>
    </row>
    <row r="57" spans="1:70" ht="16.5" thickBot="1">
      <c r="A57" s="66"/>
      <c r="B57" s="138"/>
      <c r="C57" s="140"/>
      <c r="D57" s="140"/>
      <c r="E57" s="140"/>
      <c r="F57" s="140"/>
      <c r="G57" s="172"/>
      <c r="H57" s="308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10"/>
      <c r="AH57" s="288"/>
      <c r="AI57" s="259"/>
      <c r="AJ57" s="259"/>
      <c r="AK57" s="260"/>
      <c r="AL57" s="288"/>
      <c r="AM57" s="259"/>
      <c r="AN57" s="259"/>
      <c r="AO57" s="259"/>
      <c r="AP57" s="260"/>
      <c r="AQ57" s="288"/>
      <c r="AR57" s="259"/>
      <c r="AS57" s="259"/>
      <c r="AT57" s="259"/>
      <c r="AU57" s="259"/>
      <c r="AV57" s="259"/>
      <c r="AW57" s="259"/>
      <c r="AX57" s="259"/>
      <c r="AY57" s="260"/>
      <c r="AZ57" s="138"/>
      <c r="BA57" s="302"/>
      <c r="BB57" s="303"/>
      <c r="BC57" s="303"/>
      <c r="BD57" s="303"/>
      <c r="BE57" s="303"/>
      <c r="BF57" s="303"/>
      <c r="BG57" s="303"/>
      <c r="BH57" s="303"/>
      <c r="BI57" s="303"/>
      <c r="BJ57" s="304"/>
      <c r="BK57" s="288"/>
      <c r="BL57" s="289"/>
      <c r="BM57" s="289"/>
      <c r="BN57" s="289"/>
      <c r="BO57" s="289"/>
      <c r="BP57" s="289"/>
      <c r="BQ57" s="290"/>
      <c r="BR57" s="66"/>
    </row>
    <row r="58" spans="1:70" ht="16.5" customHeight="1" thickBot="1">
      <c r="A58" s="66"/>
      <c r="B58" s="66"/>
      <c r="C58" s="66"/>
      <c r="D58" s="66"/>
      <c r="E58" s="66"/>
      <c r="F58" s="66"/>
      <c r="G58" s="68"/>
      <c r="H58" s="288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60"/>
      <c r="AH58" s="288"/>
      <c r="AI58" s="259"/>
      <c r="AJ58" s="259"/>
      <c r="AK58" s="260"/>
      <c r="AL58" s="288"/>
      <c r="AM58" s="259"/>
      <c r="AN58" s="259"/>
      <c r="AO58" s="259"/>
      <c r="AP58" s="260"/>
      <c r="AQ58" s="288"/>
      <c r="AR58" s="259"/>
      <c r="AS58" s="259"/>
      <c r="AT58" s="259"/>
      <c r="AU58" s="259"/>
      <c r="AV58" s="259"/>
      <c r="AW58" s="259"/>
      <c r="AX58" s="259"/>
      <c r="AY58" s="260"/>
      <c r="AZ58" s="138"/>
      <c r="BA58" s="288"/>
      <c r="BB58" s="289"/>
      <c r="BC58" s="289"/>
      <c r="BD58" s="289"/>
      <c r="BE58" s="289"/>
      <c r="BF58" s="289"/>
      <c r="BG58" s="289"/>
      <c r="BH58" s="289"/>
      <c r="BI58" s="289"/>
      <c r="BJ58" s="290"/>
      <c r="BK58" s="288"/>
      <c r="BL58" s="289"/>
      <c r="BM58" s="289"/>
      <c r="BN58" s="289"/>
      <c r="BO58" s="289"/>
      <c r="BP58" s="289"/>
      <c r="BQ58" s="290"/>
      <c r="BR58" s="66"/>
    </row>
    <row r="59" spans="1:70" ht="16.5" customHeight="1" thickBot="1">
      <c r="A59" s="66"/>
      <c r="B59" s="66"/>
      <c r="C59" s="66"/>
      <c r="D59" s="66"/>
      <c r="E59" s="66"/>
      <c r="F59" s="66"/>
      <c r="G59" s="68"/>
      <c r="H59" s="288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60"/>
      <c r="AH59" s="288"/>
      <c r="AI59" s="259"/>
      <c r="AJ59" s="259"/>
      <c r="AK59" s="260"/>
      <c r="AL59" s="288"/>
      <c r="AM59" s="259"/>
      <c r="AN59" s="259"/>
      <c r="AO59" s="259"/>
      <c r="AP59" s="260"/>
      <c r="AQ59" s="288"/>
      <c r="AR59" s="259"/>
      <c r="AS59" s="259"/>
      <c r="AT59" s="259"/>
      <c r="AU59" s="259"/>
      <c r="AV59" s="259"/>
      <c r="AW59" s="259"/>
      <c r="AX59" s="259"/>
      <c r="AY59" s="260"/>
      <c r="AZ59" s="138"/>
      <c r="BA59" s="288"/>
      <c r="BB59" s="259"/>
      <c r="BC59" s="259"/>
      <c r="BD59" s="259"/>
      <c r="BE59" s="259"/>
      <c r="BF59" s="259"/>
      <c r="BG59" s="259"/>
      <c r="BH59" s="259"/>
      <c r="BI59" s="259"/>
      <c r="BJ59" s="260"/>
      <c r="BK59" s="288"/>
      <c r="BL59" s="259"/>
      <c r="BM59" s="259"/>
      <c r="BN59" s="259"/>
      <c r="BO59" s="259"/>
      <c r="BP59" s="259"/>
      <c r="BQ59" s="260"/>
      <c r="BR59" s="66"/>
    </row>
    <row r="60" spans="1:7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7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</row>
    <row r="61" spans="1:70" s="75" customFormat="1" ht="14.25" customHeight="1">
      <c r="A61" s="124"/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  <c r="S61" s="126"/>
      <c r="T61" s="124"/>
      <c r="U61" s="124"/>
      <c r="V61" s="126"/>
      <c r="W61" s="126"/>
      <c r="X61" s="126"/>
      <c r="Y61" s="126"/>
      <c r="Z61" s="124"/>
      <c r="AA61" s="124"/>
      <c r="AB61" s="126"/>
      <c r="AC61" s="126"/>
      <c r="AD61" s="126"/>
      <c r="AE61" s="126"/>
      <c r="AF61" s="126"/>
      <c r="AG61" s="126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2"/>
      <c r="AY61" s="72"/>
      <c r="AZ61" s="72"/>
      <c r="BA61" s="72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1:70" ht="15.75" customHeight="1">
      <c r="A62" s="66"/>
      <c r="B62" s="306" t="s">
        <v>76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66"/>
      <c r="W62" s="66"/>
      <c r="X62" s="66"/>
      <c r="Y62" s="67"/>
      <c r="Z62" s="66"/>
      <c r="AA62" s="66"/>
      <c r="AB62" s="66"/>
      <c r="AC62" s="66"/>
      <c r="AD62" s="306" t="s">
        <v>77</v>
      </c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66"/>
      <c r="BR62" s="66"/>
    </row>
    <row r="63" spans="1:70" ht="15.75" customHeight="1">
      <c r="A63" s="66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66"/>
      <c r="W63" s="66"/>
      <c r="X63" s="66"/>
      <c r="Y63" s="67"/>
      <c r="Z63" s="66"/>
      <c r="AA63" s="66"/>
      <c r="AB63" s="66"/>
      <c r="AC63" s="66"/>
      <c r="AD63" s="140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</row>
    <row r="64" spans="1:70" ht="12" customHeight="1">
      <c r="A64" s="66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66"/>
      <c r="W64" s="66"/>
      <c r="X64" s="66"/>
      <c r="Y64" s="67"/>
      <c r="Z64" s="66"/>
      <c r="AA64" s="66"/>
      <c r="AB64" s="66"/>
      <c r="AC64" s="66"/>
      <c r="AD64" s="140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</row>
    <row r="65" spans="1:70" ht="15.75" customHeight="1">
      <c r="A65" s="66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66"/>
      <c r="W65" s="66"/>
      <c r="X65" s="66"/>
      <c r="Y65" s="67"/>
      <c r="Z65" s="66"/>
      <c r="AA65" s="66"/>
      <c r="AB65" s="66"/>
      <c r="AC65" s="66"/>
      <c r="AD65" s="14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</row>
    <row r="66" spans="1:70" ht="15.75" customHeight="1">
      <c r="A66" s="66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66"/>
      <c r="W66" s="66"/>
      <c r="X66" s="66"/>
      <c r="Y66" s="67"/>
      <c r="Z66" s="66"/>
      <c r="AA66" s="66"/>
      <c r="AB66" s="66"/>
      <c r="AC66" s="66"/>
      <c r="AD66" s="14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ht="15.75" customHeight="1">
      <c r="A67" s="66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66"/>
      <c r="W67" s="66"/>
      <c r="X67" s="66"/>
      <c r="Y67" s="67"/>
      <c r="Z67" s="66"/>
      <c r="AA67" s="66"/>
      <c r="AB67" s="66"/>
      <c r="AC67" s="66"/>
      <c r="AD67" s="140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</row>
    <row r="68" spans="1:70" ht="12.75" customHeight="1">
      <c r="Y68" s="70"/>
      <c r="AL68" s="71"/>
      <c r="AU68" s="70"/>
      <c r="BH68" s="71"/>
    </row>
    <row r="69" spans="1:70" s="75" customFormat="1" ht="14.25" hidden="1" customHeight="1">
      <c r="A69" s="82"/>
      <c r="B69" s="83"/>
      <c r="C69" s="83"/>
      <c r="D69" s="83"/>
      <c r="E69" s="83"/>
      <c r="F69" s="26"/>
      <c r="G69" s="83"/>
      <c r="H69" s="83"/>
      <c r="I69" s="83"/>
      <c r="J69" s="366"/>
      <c r="K69" s="365"/>
      <c r="L69" s="365"/>
      <c r="M69" s="365"/>
      <c r="N69" s="365"/>
      <c r="O69" s="365"/>
      <c r="P69" s="365"/>
      <c r="Q69" s="365"/>
      <c r="R69" s="365"/>
      <c r="S69" s="81"/>
      <c r="T69" s="76"/>
      <c r="U69" s="76"/>
      <c r="V69" s="76"/>
      <c r="W69" s="76"/>
      <c r="X69" s="76"/>
      <c r="Y69" s="76"/>
      <c r="Z69" s="76"/>
      <c r="AA69" s="76"/>
      <c r="AB69" s="76"/>
      <c r="AC69" s="74"/>
      <c r="AD69" s="74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7"/>
      <c r="AY69" s="72"/>
      <c r="AZ69" s="72"/>
      <c r="BA69" s="72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</row>
    <row r="70" spans="1:70" s="75" customFormat="1" ht="14.25" hidden="1" customHeight="1">
      <c r="A70" s="82"/>
      <c r="B70" s="83"/>
      <c r="C70" s="83"/>
      <c r="D70" s="83"/>
      <c r="E70" s="83"/>
      <c r="F70" s="26"/>
      <c r="G70" s="83"/>
      <c r="H70" s="83"/>
      <c r="I70" s="83"/>
      <c r="J70" s="367" t="s">
        <v>92</v>
      </c>
      <c r="K70" s="365"/>
      <c r="L70" s="365"/>
      <c r="M70" s="365"/>
      <c r="N70" s="365"/>
      <c r="O70" s="365"/>
      <c r="P70" s="365"/>
      <c r="Q70" s="365"/>
      <c r="R70" s="365"/>
      <c r="S70" s="81"/>
      <c r="T70" s="76"/>
      <c r="U70" s="76"/>
      <c r="V70" s="76"/>
      <c r="W70" s="76"/>
      <c r="X70" s="76"/>
      <c r="Y70" s="76"/>
      <c r="Z70" s="76"/>
      <c r="AA70" s="76"/>
      <c r="AB70" s="76"/>
      <c r="AC70" s="74"/>
      <c r="AD70" s="74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7"/>
      <c r="AY70" s="72"/>
      <c r="AZ70" s="72"/>
      <c r="BA70" s="72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</row>
    <row r="71" spans="1:70" s="75" customFormat="1" ht="14.25" hidden="1" customHeight="1">
      <c r="A71" s="82"/>
      <c r="B71" s="83"/>
      <c r="C71" s="83"/>
      <c r="D71" s="83"/>
      <c r="E71" s="83"/>
      <c r="F71" s="26"/>
      <c r="G71" s="83"/>
      <c r="H71" s="83"/>
      <c r="I71" s="83"/>
      <c r="J71" s="85" t="s">
        <v>93</v>
      </c>
      <c r="K71" s="143"/>
      <c r="L71" s="143"/>
      <c r="M71" s="143"/>
      <c r="N71" s="143"/>
      <c r="O71" s="143"/>
      <c r="P71" s="143"/>
      <c r="Q71" s="143"/>
      <c r="R71" s="143"/>
      <c r="S71" s="81"/>
      <c r="T71" s="76"/>
      <c r="U71" s="76"/>
      <c r="V71" s="76"/>
      <c r="W71" s="76"/>
      <c r="X71" s="76"/>
      <c r="Y71" s="76"/>
      <c r="Z71" s="76"/>
      <c r="AA71" s="76"/>
      <c r="AB71" s="76"/>
      <c r="AC71" s="74"/>
      <c r="AD71" s="74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7"/>
      <c r="AY71" s="72"/>
      <c r="AZ71" s="72"/>
      <c r="BA71" s="72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</row>
    <row r="72" spans="1:70" s="75" customFormat="1" ht="14.25" hidden="1" customHeight="1">
      <c r="A72" s="82"/>
      <c r="B72" s="83"/>
      <c r="C72" s="83"/>
      <c r="D72" s="83"/>
      <c r="E72" s="83"/>
      <c r="F72" s="26"/>
      <c r="G72" s="83"/>
      <c r="H72" s="83"/>
      <c r="I72" s="83"/>
      <c r="J72" s="366" t="s">
        <v>101</v>
      </c>
      <c r="K72" s="368"/>
      <c r="L72" s="368"/>
      <c r="M72" s="368"/>
      <c r="N72" s="368"/>
      <c r="O72" s="368"/>
      <c r="P72" s="368"/>
      <c r="Q72" s="368"/>
      <c r="R72" s="368"/>
      <c r="S72" s="81"/>
      <c r="T72" s="76"/>
      <c r="U72" s="76"/>
      <c r="V72" s="76"/>
      <c r="W72" s="76"/>
      <c r="X72" s="76"/>
      <c r="Y72" s="76"/>
      <c r="Z72" s="76"/>
      <c r="AA72" s="76"/>
      <c r="AB72" s="76"/>
      <c r="AC72" s="74"/>
      <c r="AD72" s="74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7"/>
      <c r="AY72" s="72"/>
      <c r="AZ72" s="72"/>
      <c r="BA72" s="72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</row>
    <row r="73" spans="1:70" s="75" customFormat="1" ht="14.25" hidden="1" customHeight="1">
      <c r="A73" s="82"/>
      <c r="B73" s="83"/>
      <c r="C73" s="83"/>
      <c r="D73" s="83"/>
      <c r="E73" s="83"/>
      <c r="F73" s="26"/>
      <c r="G73" s="83"/>
      <c r="H73" s="83"/>
      <c r="I73" s="83"/>
      <c r="J73" s="84" t="s">
        <v>102</v>
      </c>
      <c r="K73" s="143"/>
      <c r="L73" s="143"/>
      <c r="M73" s="143"/>
      <c r="N73" s="143"/>
      <c r="O73" s="143"/>
      <c r="P73" s="143"/>
      <c r="Q73" s="143"/>
      <c r="R73" s="143"/>
      <c r="S73" s="81"/>
      <c r="T73" s="76"/>
      <c r="U73" s="76"/>
      <c r="V73" s="76"/>
      <c r="W73" s="76"/>
      <c r="X73" s="76"/>
      <c r="Y73" s="76"/>
      <c r="Z73" s="76"/>
      <c r="AA73" s="76"/>
      <c r="AB73" s="76"/>
      <c r="AC73" s="74"/>
      <c r="AD73" s="74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7"/>
      <c r="AY73" s="72"/>
      <c r="AZ73" s="72"/>
      <c r="BA73" s="72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</row>
    <row r="74" spans="1:70" s="75" customFormat="1" ht="14.25" hidden="1" customHeight="1">
      <c r="A74" s="82"/>
      <c r="B74" s="83"/>
      <c r="C74" s="83"/>
      <c r="D74" s="83"/>
      <c r="E74" s="83"/>
      <c r="F74" s="26"/>
      <c r="G74" s="83"/>
      <c r="H74" s="83"/>
      <c r="I74" s="83"/>
      <c r="J74" s="84" t="s">
        <v>103</v>
      </c>
      <c r="K74" s="143"/>
      <c r="L74" s="143"/>
      <c r="M74" s="143"/>
      <c r="N74" s="143"/>
      <c r="O74" s="143"/>
      <c r="P74" s="143"/>
      <c r="Q74" s="143"/>
      <c r="R74" s="143"/>
      <c r="S74" s="81"/>
      <c r="T74" s="76"/>
      <c r="U74" s="76"/>
      <c r="V74" s="76"/>
      <c r="W74" s="76"/>
      <c r="X74" s="76"/>
      <c r="Y74" s="76"/>
      <c r="Z74" s="76"/>
      <c r="AA74" s="76"/>
      <c r="AB74" s="76"/>
      <c r="AC74" s="74"/>
      <c r="AD74" s="74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7"/>
      <c r="AY74" s="72"/>
      <c r="AZ74" s="72"/>
      <c r="BA74" s="72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</row>
    <row r="75" spans="1:70" s="75" customFormat="1" ht="14.25" hidden="1" customHeight="1">
      <c r="A75" s="82"/>
      <c r="B75" s="83"/>
      <c r="C75" s="83"/>
      <c r="D75" s="83"/>
      <c r="E75" s="83"/>
      <c r="F75" s="26"/>
      <c r="G75" s="83"/>
      <c r="H75" s="83"/>
      <c r="I75" s="83"/>
      <c r="J75" s="346"/>
      <c r="K75" s="365"/>
      <c r="L75" s="365"/>
      <c r="M75" s="365"/>
      <c r="N75" s="365"/>
      <c r="O75" s="365"/>
      <c r="P75" s="365"/>
      <c r="Q75" s="365"/>
      <c r="R75" s="365"/>
      <c r="S75" s="81"/>
      <c r="T75" s="76"/>
      <c r="U75" s="76"/>
      <c r="V75" s="76"/>
      <c r="W75" s="76"/>
      <c r="X75" s="76"/>
      <c r="Y75" s="76"/>
      <c r="Z75" s="76"/>
      <c r="AA75" s="76"/>
      <c r="AB75" s="76"/>
      <c r="AC75" s="74"/>
      <c r="AD75" s="74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7"/>
      <c r="AY75" s="72"/>
      <c r="AZ75" s="72"/>
      <c r="BA75" s="72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</row>
    <row r="76" spans="1:70" s="75" customFormat="1" ht="14.25" hidden="1" customHeight="1">
      <c r="A76" s="82"/>
      <c r="B76" s="83"/>
      <c r="C76" s="83"/>
      <c r="D76" s="83"/>
      <c r="E76" s="83"/>
      <c r="F76" s="26"/>
      <c r="G76" s="83"/>
      <c r="H76" s="83"/>
      <c r="I76" s="83"/>
      <c r="J76" s="79" t="s">
        <v>92</v>
      </c>
      <c r="K76" s="86"/>
      <c r="L76" s="86"/>
      <c r="M76" s="86"/>
      <c r="N76" s="86"/>
      <c r="O76" s="87"/>
      <c r="P76" s="86"/>
      <c r="Q76" s="86"/>
      <c r="R76" s="86"/>
      <c r="S76" s="81"/>
      <c r="T76" s="76"/>
      <c r="U76" s="76"/>
      <c r="V76" s="76"/>
      <c r="W76" s="76"/>
      <c r="X76" s="76"/>
      <c r="Y76" s="76"/>
      <c r="Z76" s="76"/>
      <c r="AA76" s="76"/>
      <c r="AB76" s="76"/>
      <c r="AC76" s="74"/>
      <c r="AD76" s="74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7"/>
      <c r="AY76" s="72"/>
      <c r="AZ76" s="72"/>
      <c r="BA76" s="72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</row>
    <row r="77" spans="1:70" s="75" customFormat="1" ht="14.25" hidden="1" customHeight="1">
      <c r="A77" s="82"/>
      <c r="B77" s="83"/>
      <c r="C77" s="83"/>
      <c r="D77" s="83"/>
      <c r="E77" s="83"/>
      <c r="F77" s="26"/>
      <c r="G77" s="83"/>
      <c r="H77" s="83"/>
      <c r="I77" s="83"/>
      <c r="J77" s="79" t="s">
        <v>94</v>
      </c>
      <c r="K77" s="86"/>
      <c r="L77" s="86"/>
      <c r="M77" s="86"/>
      <c r="N77" s="86"/>
      <c r="O77" s="87"/>
      <c r="P77" s="86"/>
      <c r="Q77" s="86"/>
      <c r="R77" s="86"/>
      <c r="S77" s="81"/>
      <c r="T77" s="76"/>
      <c r="U77" s="76"/>
      <c r="V77" s="76"/>
      <c r="W77" s="76"/>
      <c r="X77" s="76"/>
      <c r="Y77" s="76"/>
      <c r="Z77" s="76"/>
      <c r="AA77" s="76"/>
      <c r="AB77" s="76"/>
      <c r="AC77" s="74"/>
      <c r="AD77" s="74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7"/>
      <c r="AY77" s="72"/>
      <c r="AZ77" s="72"/>
      <c r="BA77" s="72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</row>
    <row r="78" spans="1:70" s="75" customFormat="1" ht="14.25" hidden="1" customHeight="1">
      <c r="A78" s="82"/>
      <c r="B78" s="83"/>
      <c r="C78" s="83"/>
      <c r="D78" s="83"/>
      <c r="E78" s="83"/>
      <c r="F78" s="26"/>
      <c r="G78" s="83"/>
      <c r="H78" s="83"/>
      <c r="I78" s="83"/>
      <c r="J78" s="346" t="s">
        <v>106</v>
      </c>
      <c r="K78" s="365"/>
      <c r="L78" s="365"/>
      <c r="M78" s="365"/>
      <c r="N78" s="365"/>
      <c r="O78" s="365"/>
      <c r="P78" s="365"/>
      <c r="Q78" s="365"/>
      <c r="R78" s="365"/>
      <c r="S78" s="81"/>
      <c r="T78" s="76"/>
      <c r="U78" s="76"/>
      <c r="V78" s="76"/>
      <c r="W78" s="76"/>
      <c r="X78" s="76"/>
      <c r="Y78" s="76"/>
      <c r="Z78" s="76"/>
      <c r="AA78" s="76"/>
      <c r="AB78" s="76"/>
      <c r="AC78" s="74"/>
      <c r="AD78" s="74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7"/>
      <c r="AY78" s="72"/>
      <c r="AZ78" s="72"/>
      <c r="BA78" s="72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</row>
    <row r="79" spans="1:70" s="75" customFormat="1" ht="14.25" hidden="1" customHeight="1">
      <c r="A79" s="82"/>
      <c r="B79" s="83"/>
      <c r="C79" s="83"/>
      <c r="D79" s="83"/>
      <c r="E79" s="83"/>
      <c r="F79" s="26"/>
      <c r="G79" s="83"/>
      <c r="H79" s="83"/>
      <c r="I79" s="83"/>
      <c r="J79" s="84" t="s">
        <v>107</v>
      </c>
      <c r="K79" s="88"/>
      <c r="L79" s="88"/>
      <c r="M79" s="88"/>
      <c r="N79" s="88"/>
      <c r="O79" s="88"/>
      <c r="P79" s="88"/>
      <c r="Q79" s="88"/>
      <c r="R79" s="88"/>
      <c r="S79" s="81"/>
      <c r="T79" s="76"/>
      <c r="U79" s="76"/>
      <c r="V79" s="76"/>
      <c r="W79" s="76"/>
      <c r="X79" s="76"/>
      <c r="Y79" s="76"/>
      <c r="Z79" s="76"/>
      <c r="AA79" s="76"/>
      <c r="AB79" s="76"/>
      <c r="AC79" s="74"/>
      <c r="AD79" s="74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7"/>
      <c r="AY79" s="72"/>
      <c r="AZ79" s="72"/>
      <c r="BA79" s="72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</row>
    <row r="80" spans="1:70" s="75" customFormat="1" ht="14.25" hidden="1" customHeight="1">
      <c r="A80" s="82"/>
      <c r="B80" s="83"/>
      <c r="C80" s="83"/>
      <c r="D80" s="83"/>
      <c r="E80" s="83"/>
      <c r="F80" s="26"/>
      <c r="G80" s="83"/>
      <c r="H80" s="83"/>
      <c r="I80" s="83"/>
      <c r="J80" s="346" t="s">
        <v>108</v>
      </c>
      <c r="K80" s="365"/>
      <c r="L80" s="365"/>
      <c r="M80" s="365"/>
      <c r="N80" s="365"/>
      <c r="O80" s="365"/>
      <c r="P80" s="365"/>
      <c r="Q80" s="365"/>
      <c r="R80" s="365"/>
      <c r="S80" s="81"/>
      <c r="T80" s="76"/>
      <c r="U80" s="76"/>
      <c r="V80" s="76"/>
      <c r="W80" s="76"/>
      <c r="X80" s="76"/>
      <c r="Y80" s="76"/>
      <c r="Z80" s="76"/>
      <c r="AA80" s="76"/>
      <c r="AB80" s="76"/>
      <c r="AC80" s="74"/>
      <c r="AD80" s="74"/>
      <c r="AE80" s="74"/>
      <c r="AF80" s="74"/>
      <c r="AG80" s="74"/>
      <c r="AH80" s="74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74"/>
      <c r="AU80" s="74"/>
      <c r="AV80" s="74"/>
      <c r="AW80" s="74"/>
      <c r="AX80" s="72"/>
      <c r="AY80" s="72"/>
      <c r="AZ80" s="72"/>
      <c r="BA80" s="72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</row>
    <row r="81" spans="1:70" s="75" customFormat="1" ht="14.25" hidden="1" customHeight="1">
      <c r="A81" s="82"/>
      <c r="B81" s="83"/>
      <c r="C81" s="83"/>
      <c r="D81" s="83"/>
      <c r="E81" s="83"/>
      <c r="F81" s="26"/>
      <c r="G81" s="83"/>
      <c r="H81" s="83"/>
      <c r="I81" s="83"/>
      <c r="J81" s="84" t="s">
        <v>109</v>
      </c>
      <c r="K81" s="86"/>
      <c r="L81" s="86"/>
      <c r="M81" s="86"/>
      <c r="N81" s="86"/>
      <c r="O81" s="87"/>
      <c r="P81" s="86"/>
      <c r="Q81" s="86"/>
      <c r="R81" s="86"/>
      <c r="S81" s="81"/>
      <c r="T81" s="76"/>
      <c r="U81" s="76"/>
      <c r="V81" s="76"/>
      <c r="W81" s="76"/>
      <c r="X81" s="76"/>
      <c r="Y81" s="76"/>
      <c r="Z81" s="76"/>
      <c r="AA81" s="76"/>
      <c r="AB81" s="76"/>
      <c r="AC81" s="74"/>
      <c r="AD81" s="74"/>
      <c r="AE81" s="74"/>
      <c r="AF81" s="74"/>
      <c r="AG81" s="74"/>
      <c r="AH81" s="74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74"/>
      <c r="AU81" s="74"/>
      <c r="AV81" s="74"/>
      <c r="AW81" s="74"/>
      <c r="AX81" s="72"/>
      <c r="AY81" s="72"/>
      <c r="AZ81" s="72"/>
      <c r="BA81" s="72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</row>
    <row r="82" spans="1:70" s="75" customFormat="1" ht="14.25" hidden="1" customHeight="1">
      <c r="A82" s="90"/>
      <c r="B82" s="91"/>
      <c r="C82" s="91"/>
      <c r="D82" s="91"/>
      <c r="E82" s="91"/>
      <c r="F82" s="92"/>
      <c r="G82" s="91"/>
      <c r="H82" s="91"/>
      <c r="I82" s="91"/>
      <c r="J82" s="93"/>
      <c r="K82" s="94"/>
      <c r="L82" s="94"/>
      <c r="M82" s="94"/>
      <c r="N82" s="94"/>
      <c r="O82" s="95"/>
      <c r="P82" s="94"/>
      <c r="Q82" s="94"/>
      <c r="R82" s="94"/>
      <c r="S82" s="96"/>
      <c r="T82" s="76"/>
      <c r="U82" s="76"/>
      <c r="V82" s="76"/>
      <c r="W82" s="76"/>
      <c r="X82" s="76"/>
      <c r="Y82" s="76"/>
      <c r="Z82" s="76"/>
      <c r="AA82" s="76"/>
      <c r="AB82" s="76"/>
      <c r="AC82" s="74"/>
      <c r="AD82" s="74"/>
      <c r="AE82" s="74"/>
      <c r="AF82" s="74"/>
      <c r="AG82" s="74"/>
      <c r="AH82" s="74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74"/>
      <c r="AU82" s="74"/>
      <c r="AV82" s="74"/>
      <c r="AW82" s="74"/>
      <c r="AX82" s="72"/>
      <c r="AY82" s="72"/>
      <c r="AZ82" s="72"/>
      <c r="BA82" s="72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</row>
    <row r="83" spans="1:70" ht="15.75" customHeight="1">
      <c r="A83" s="66"/>
      <c r="B83" s="30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66"/>
      <c r="W83" s="66"/>
      <c r="X83" s="66"/>
      <c r="Y83" s="67"/>
      <c r="Z83" s="66"/>
      <c r="AA83" s="66"/>
      <c r="AB83" s="66"/>
      <c r="AC83" s="66"/>
      <c r="AD83" s="30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66"/>
      <c r="BR83" s="66"/>
    </row>
    <row r="84" spans="1:70" ht="15.75" customHeight="1">
      <c r="A84" s="66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66"/>
      <c r="W84" s="66"/>
      <c r="X84" s="66"/>
      <c r="Y84" s="67"/>
      <c r="Z84" s="66"/>
      <c r="AA84" s="66"/>
      <c r="AB84" s="66"/>
      <c r="AC84" s="66"/>
      <c r="AD84" s="140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</row>
    <row r="85" spans="1:70" ht="12" customHeight="1">
      <c r="A85" s="66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66"/>
      <c r="W85" s="66"/>
      <c r="X85" s="66"/>
      <c r="Y85" s="67"/>
      <c r="Z85" s="66"/>
      <c r="AA85" s="66"/>
      <c r="AB85" s="66"/>
      <c r="AC85" s="66"/>
      <c r="AD85" s="140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</row>
    <row r="86" spans="1:70" ht="15.75" customHeight="1">
      <c r="A86" s="66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66"/>
      <c r="W86" s="66"/>
      <c r="X86" s="66"/>
      <c r="Y86" s="67"/>
      <c r="Z86" s="66"/>
      <c r="AA86" s="66"/>
      <c r="AB86" s="66"/>
      <c r="AC86" s="66"/>
      <c r="AD86" s="140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</row>
    <row r="87" spans="1:70" ht="15.75" customHeight="1">
      <c r="A87" s="66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66"/>
      <c r="W87" s="66"/>
      <c r="X87" s="66"/>
      <c r="Y87" s="67"/>
      <c r="Z87" s="66"/>
      <c r="AA87" s="66"/>
      <c r="AB87" s="66"/>
      <c r="AC87" s="66"/>
      <c r="AD87" s="140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</row>
    <row r="88" spans="1:70" ht="15.75" customHeight="1">
      <c r="A88" s="66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66"/>
      <c r="W88" s="66"/>
      <c r="X88" s="66"/>
      <c r="Y88" s="67"/>
      <c r="Z88" s="66"/>
      <c r="AA88" s="66"/>
      <c r="AB88" s="66"/>
      <c r="AC88" s="66"/>
      <c r="AD88" s="140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</row>
    <row r="89" spans="1:70" ht="12.75" customHeight="1">
      <c r="Y89" s="70"/>
      <c r="AL89" s="71"/>
      <c r="AU89" s="70"/>
      <c r="BH89" s="71"/>
    </row>
    <row r="90" spans="1:70" ht="12.75" customHeight="1">
      <c r="Y90" s="70"/>
      <c r="AL90" s="71"/>
      <c r="AU90" s="70"/>
      <c r="BH90" s="71"/>
    </row>
    <row r="91" spans="1:70" ht="12.75" customHeight="1">
      <c r="Y91" s="70"/>
      <c r="AL91" s="71"/>
      <c r="AU91" s="70"/>
      <c r="BH91" s="71"/>
    </row>
    <row r="92" spans="1:70" ht="12.75" customHeight="1">
      <c r="Y92" s="70"/>
      <c r="AL92" s="71"/>
      <c r="AU92" s="70"/>
      <c r="BH92" s="71"/>
    </row>
    <row r="93" spans="1:70" ht="12.75" customHeight="1">
      <c r="Y93" s="70"/>
      <c r="AL93" s="71"/>
      <c r="AU93" s="70"/>
      <c r="BH93" s="71"/>
    </row>
    <row r="94" spans="1:70" ht="12.75" customHeight="1">
      <c r="Y94" s="70"/>
      <c r="AL94" s="71"/>
      <c r="AU94" s="70"/>
      <c r="BH94" s="71"/>
    </row>
    <row r="95" spans="1:70" ht="12.75" customHeight="1">
      <c r="Y95" s="70"/>
      <c r="AL95" s="71"/>
      <c r="AU95" s="70"/>
      <c r="BH95" s="71"/>
    </row>
    <row r="96" spans="1:7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  <row r="991" spans="25:60" ht="12.75" customHeight="1">
      <c r="Y991" s="70"/>
      <c r="AL991" s="71"/>
      <c r="AU991" s="70"/>
      <c r="BH991" s="71"/>
    </row>
    <row r="992" spans="25:60" ht="12.75" customHeight="1">
      <c r="Y992" s="70"/>
      <c r="AL992" s="71"/>
      <c r="AU992" s="70"/>
      <c r="BH992" s="71"/>
    </row>
    <row r="993" spans="25:60" ht="12.75" customHeight="1">
      <c r="Y993" s="70"/>
      <c r="AL993" s="71"/>
      <c r="AU993" s="70"/>
      <c r="BH993" s="71"/>
    </row>
    <row r="994" spans="25:60" ht="12.75" customHeight="1">
      <c r="Y994" s="70"/>
      <c r="AL994" s="71"/>
      <c r="AU994" s="70"/>
      <c r="BH994" s="71"/>
    </row>
    <row r="995" spans="25:60" ht="12.75" customHeight="1">
      <c r="Y995" s="70"/>
      <c r="AL995" s="71"/>
      <c r="AU995" s="70"/>
      <c r="BH995" s="71"/>
    </row>
    <row r="996" spans="25:60" ht="12.75" customHeight="1">
      <c r="Y996" s="70"/>
      <c r="AL996" s="71"/>
      <c r="AU996" s="70"/>
      <c r="BH996" s="71"/>
    </row>
    <row r="997" spans="25:60" ht="12.75" customHeight="1">
      <c r="Y997" s="70"/>
      <c r="AL997" s="71"/>
      <c r="AU997" s="70"/>
      <c r="BH997" s="71"/>
    </row>
    <row r="998" spans="25:60" ht="12.75" customHeight="1">
      <c r="Y998" s="70"/>
      <c r="AL998" s="71"/>
      <c r="AU998" s="70"/>
      <c r="BH998" s="71"/>
    </row>
    <row r="999" spans="25:60" ht="12.75" customHeight="1">
      <c r="Y999" s="70"/>
      <c r="AL999" s="71"/>
      <c r="AU999" s="70"/>
      <c r="BH999" s="71"/>
    </row>
    <row r="1000" spans="25:60" ht="12.75" customHeight="1">
      <c r="Y1000" s="70"/>
      <c r="AL1000" s="71"/>
      <c r="AU1000" s="70"/>
      <c r="BH1000" s="71"/>
    </row>
    <row r="1001" spans="25:60" ht="12.75" customHeight="1">
      <c r="Y1001" s="70"/>
      <c r="AL1001" s="71"/>
      <c r="AU1001" s="70"/>
      <c r="BH1001" s="71"/>
    </row>
    <row r="1002" spans="25:60" ht="12.75" customHeight="1">
      <c r="Y1002" s="70"/>
      <c r="AL1002" s="71"/>
      <c r="AU1002" s="70"/>
      <c r="BH1002" s="71"/>
    </row>
    <row r="1003" spans="25:60" ht="12.75" customHeight="1">
      <c r="Y1003" s="70"/>
      <c r="AL1003" s="71"/>
      <c r="AU1003" s="70"/>
      <c r="BH1003" s="71"/>
    </row>
    <row r="1004" spans="25:60" ht="12.75" customHeight="1">
      <c r="Y1004" s="70"/>
      <c r="AL1004" s="71"/>
      <c r="AU1004" s="70"/>
      <c r="BH1004" s="71"/>
    </row>
    <row r="1005" spans="25:60" ht="12.75" customHeight="1">
      <c r="Y1005" s="70"/>
      <c r="AL1005" s="71"/>
      <c r="AU1005" s="70"/>
      <c r="BH1005" s="71"/>
    </row>
    <row r="1006" spans="25:60" ht="12.75" customHeight="1">
      <c r="Y1006" s="70"/>
      <c r="AL1006" s="71"/>
      <c r="AU1006" s="70"/>
      <c r="BH1006" s="71"/>
    </row>
    <row r="1007" spans="25:60" ht="12.75" customHeight="1">
      <c r="Y1007" s="70"/>
      <c r="AL1007" s="71"/>
      <c r="AU1007" s="70"/>
      <c r="BH1007" s="71"/>
    </row>
    <row r="1008" spans="25:60" ht="12.75" customHeight="1">
      <c r="Y1008" s="70"/>
      <c r="AL1008" s="71"/>
      <c r="AU1008" s="70"/>
      <c r="BH1008" s="71"/>
    </row>
    <row r="1009" spans="25:60" ht="12.75" customHeight="1">
      <c r="Y1009" s="70"/>
      <c r="AL1009" s="71"/>
      <c r="AU1009" s="70"/>
      <c r="BH1009" s="71"/>
    </row>
    <row r="1010" spans="25:60" ht="12.75" customHeight="1">
      <c r="Y1010" s="70"/>
      <c r="AL1010" s="71"/>
      <c r="AU1010" s="70"/>
      <c r="BH1010" s="71"/>
    </row>
    <row r="1011" spans="25:60" ht="12.75" customHeight="1">
      <c r="Y1011" s="70"/>
      <c r="AL1011" s="71"/>
      <c r="AU1011" s="70"/>
      <c r="BH1011" s="71"/>
    </row>
    <row r="1012" spans="25:60" ht="12.75" customHeight="1">
      <c r="Y1012" s="70"/>
      <c r="AL1012" s="71"/>
      <c r="AU1012" s="70"/>
      <c r="BH1012" s="71"/>
    </row>
    <row r="1013" spans="25:60" ht="12.75" customHeight="1">
      <c r="Y1013" s="70"/>
      <c r="AL1013" s="71"/>
      <c r="AU1013" s="70"/>
      <c r="BH1013" s="71"/>
    </row>
  </sheetData>
  <mergeCells count="558">
    <mergeCell ref="C41:N41"/>
    <mergeCell ref="O41:P41"/>
    <mergeCell ref="Q41:R41"/>
    <mergeCell ref="O42:P42"/>
    <mergeCell ref="C42:N42"/>
    <mergeCell ref="Q42:R42"/>
    <mergeCell ref="AF40:AG40"/>
    <mergeCell ref="AB40:AC40"/>
    <mergeCell ref="AF41:AG41"/>
    <mergeCell ref="U42:V42"/>
    <mergeCell ref="U41:V41"/>
    <mergeCell ref="W42:X42"/>
    <mergeCell ref="W41:X41"/>
    <mergeCell ref="Z41:AA41"/>
    <mergeCell ref="AF42:AG42"/>
    <mergeCell ref="S41:T41"/>
    <mergeCell ref="AD42:AE42"/>
    <mergeCell ref="AB42:AC42"/>
    <mergeCell ref="BB40:BC40"/>
    <mergeCell ref="AS40:AT40"/>
    <mergeCell ref="AV40:AW40"/>
    <mergeCell ref="AJ42:AK42"/>
    <mergeCell ref="Z42:AA42"/>
    <mergeCell ref="S42:T42"/>
    <mergeCell ref="AH42:AI42"/>
    <mergeCell ref="AO39:AP39"/>
    <mergeCell ref="AQ40:AR40"/>
    <mergeCell ref="AH40:AI40"/>
    <mergeCell ref="AZ40:BA40"/>
    <mergeCell ref="AJ40:AK40"/>
    <mergeCell ref="AM40:AN40"/>
    <mergeCell ref="AO40:AP40"/>
    <mergeCell ref="AV41:AW41"/>
    <mergeCell ref="BB41:BC41"/>
    <mergeCell ref="AZ41:BA41"/>
    <mergeCell ref="BD40:BE40"/>
    <mergeCell ref="BF41:BG41"/>
    <mergeCell ref="AH41:AI41"/>
    <mergeCell ref="A28:A33"/>
    <mergeCell ref="B28:B33"/>
    <mergeCell ref="O28:O33"/>
    <mergeCell ref="P28:P33"/>
    <mergeCell ref="C28:N33"/>
    <mergeCell ref="BD41:BE41"/>
    <mergeCell ref="AM41:AN41"/>
    <mergeCell ref="AO41:AP41"/>
    <mergeCell ref="AQ41:AR41"/>
    <mergeCell ref="AS41:AT41"/>
    <mergeCell ref="AQ58:AY58"/>
    <mergeCell ref="BA58:BJ58"/>
    <mergeCell ref="BK59:BQ59"/>
    <mergeCell ref="BK58:BQ58"/>
    <mergeCell ref="H59:AG59"/>
    <mergeCell ref="AH59:AK59"/>
    <mergeCell ref="AL59:AP59"/>
    <mergeCell ref="AQ59:AY59"/>
    <mergeCell ref="BA59:BJ59"/>
    <mergeCell ref="Z47:AA47"/>
    <mergeCell ref="A34:BR34"/>
    <mergeCell ref="AX39:AY39"/>
    <mergeCell ref="AS39:AT39"/>
    <mergeCell ref="U39:V39"/>
    <mergeCell ref="AF38:AG38"/>
    <mergeCell ref="C36:N36"/>
    <mergeCell ref="O36:P36"/>
    <mergeCell ref="Q36:R36"/>
    <mergeCell ref="S36:T36"/>
    <mergeCell ref="W39:X39"/>
    <mergeCell ref="BQ39:BR39"/>
    <mergeCell ref="BK39:BL39"/>
    <mergeCell ref="BQ36:BR36"/>
    <mergeCell ref="BK36:BL36"/>
    <mergeCell ref="AJ36:AK36"/>
    <mergeCell ref="BI39:BJ39"/>
    <mergeCell ref="BO39:BP39"/>
    <mergeCell ref="BM36:BN36"/>
    <mergeCell ref="AQ39:AR39"/>
    <mergeCell ref="H58:AG58"/>
    <mergeCell ref="AH58:AK58"/>
    <mergeCell ref="AL58:AP58"/>
    <mergeCell ref="H57:AG57"/>
    <mergeCell ref="B83:U83"/>
    <mergeCell ref="AD83:BP83"/>
    <mergeCell ref="J69:R69"/>
    <mergeCell ref="J70:R70"/>
    <mergeCell ref="J72:R72"/>
    <mergeCell ref="AD62:BP62"/>
    <mergeCell ref="BF51:BG51"/>
    <mergeCell ref="O51:P51"/>
    <mergeCell ref="S49:T49"/>
    <mergeCell ref="O50:P50"/>
    <mergeCell ref="AV50:AW50"/>
    <mergeCell ref="BB51:BC51"/>
    <mergeCell ref="AZ51:BA51"/>
    <mergeCell ref="AX51:AY51"/>
    <mergeCell ref="AX49:AY49"/>
    <mergeCell ref="AD51:AE51"/>
    <mergeCell ref="C50:N50"/>
    <mergeCell ref="J78:R78"/>
    <mergeCell ref="J80:R80"/>
    <mergeCell ref="B62:U62"/>
    <mergeCell ref="J75:R75"/>
    <mergeCell ref="Q50:R50"/>
    <mergeCell ref="S50:T50"/>
    <mergeCell ref="A52:BR52"/>
    <mergeCell ref="C51:N51"/>
    <mergeCell ref="BQ51:BR51"/>
    <mergeCell ref="BQ47:BR47"/>
    <mergeCell ref="BD47:BE47"/>
    <mergeCell ref="AZ47:BA47"/>
    <mergeCell ref="BQ50:BR50"/>
    <mergeCell ref="BB47:BC47"/>
    <mergeCell ref="BM47:BN47"/>
    <mergeCell ref="BQ49:BR49"/>
    <mergeCell ref="BF50:BG50"/>
    <mergeCell ref="BB49:BC49"/>
    <mergeCell ref="BM49:BN49"/>
    <mergeCell ref="Z50:AA50"/>
    <mergeCell ref="Q49:R49"/>
    <mergeCell ref="BM50:BN50"/>
    <mergeCell ref="BO50:BP50"/>
    <mergeCell ref="BK50:BL50"/>
    <mergeCell ref="BI50:BJ50"/>
    <mergeCell ref="BM51:BN51"/>
    <mergeCell ref="AQ57:AY57"/>
    <mergeCell ref="BB50:BC50"/>
    <mergeCell ref="BD50:BE50"/>
    <mergeCell ref="C49:N49"/>
    <mergeCell ref="AB50:AC50"/>
    <mergeCell ref="AD50:AE50"/>
    <mergeCell ref="O49:P49"/>
    <mergeCell ref="W49:X49"/>
    <mergeCell ref="W50:X50"/>
    <mergeCell ref="AH47:AI47"/>
    <mergeCell ref="BK49:BL49"/>
    <mergeCell ref="BI44:BJ44"/>
    <mergeCell ref="BK44:BL44"/>
    <mergeCell ref="BK45:BL45"/>
    <mergeCell ref="BA57:BJ57"/>
    <mergeCell ref="BK57:BQ57"/>
    <mergeCell ref="AX50:AY50"/>
    <mergeCell ref="AH57:AK57"/>
    <mergeCell ref="AL57:AP57"/>
    <mergeCell ref="U47:V47"/>
    <mergeCell ref="AB47:AC47"/>
    <mergeCell ref="BF45:BG45"/>
    <mergeCell ref="AX46:AY46"/>
    <mergeCell ref="AX47:AY47"/>
    <mergeCell ref="AH50:AI50"/>
    <mergeCell ref="AJ50:AK50"/>
    <mergeCell ref="AO50:AP50"/>
    <mergeCell ref="AM47:AN47"/>
    <mergeCell ref="AM49:AN49"/>
    <mergeCell ref="BD49:BE49"/>
    <mergeCell ref="BF49:BG49"/>
    <mergeCell ref="C46:N46"/>
    <mergeCell ref="AH46:AI46"/>
    <mergeCell ref="AO46:AP46"/>
    <mergeCell ref="S46:T46"/>
    <mergeCell ref="AJ46:AK46"/>
    <mergeCell ref="AM46:AN46"/>
    <mergeCell ref="AQ46:AR46"/>
    <mergeCell ref="AJ47:AK47"/>
    <mergeCell ref="BO44:BP44"/>
    <mergeCell ref="BM45:BN45"/>
    <mergeCell ref="BI45:BJ45"/>
    <mergeCell ref="BM44:BN44"/>
    <mergeCell ref="BO45:BP45"/>
    <mergeCell ref="AF46:AG46"/>
    <mergeCell ref="BO49:BP49"/>
    <mergeCell ref="BI46:BJ46"/>
    <mergeCell ref="BO47:BP47"/>
    <mergeCell ref="BF47:BG47"/>
    <mergeCell ref="BI47:BJ47"/>
    <mergeCell ref="BK47:BL47"/>
    <mergeCell ref="BM46:BN46"/>
    <mergeCell ref="BI49:BJ49"/>
    <mergeCell ref="BF46:BG46"/>
    <mergeCell ref="BK46:BL46"/>
    <mergeCell ref="AZ44:BA44"/>
    <mergeCell ref="BB44:BC44"/>
    <mergeCell ref="Z49:AA49"/>
    <mergeCell ref="U50:V50"/>
    <mergeCell ref="W47:X47"/>
    <mergeCell ref="U46:V46"/>
    <mergeCell ref="U49:V49"/>
    <mergeCell ref="AB49:AC49"/>
    <mergeCell ref="AO44:AP44"/>
    <mergeCell ref="AS46:AT46"/>
    <mergeCell ref="A48:BR48"/>
    <mergeCell ref="BQ45:BR45"/>
    <mergeCell ref="C45:N45"/>
    <mergeCell ref="O45:P45"/>
    <mergeCell ref="Q45:R45"/>
    <mergeCell ref="S45:T45"/>
    <mergeCell ref="BO46:BP46"/>
    <mergeCell ref="BB45:BC45"/>
    <mergeCell ref="AQ47:AR47"/>
    <mergeCell ref="AO47:AP47"/>
    <mergeCell ref="BD46:BE46"/>
    <mergeCell ref="O46:P46"/>
    <mergeCell ref="Q46:R46"/>
    <mergeCell ref="W46:X46"/>
    <mergeCell ref="BQ46:BR46"/>
    <mergeCell ref="AV45:AW45"/>
    <mergeCell ref="Q44:R44"/>
    <mergeCell ref="S44:T44"/>
    <mergeCell ref="U44:V44"/>
    <mergeCell ref="O44:P44"/>
    <mergeCell ref="BD45:BE45"/>
    <mergeCell ref="C47:N47"/>
    <mergeCell ref="O47:P47"/>
    <mergeCell ref="Q47:R47"/>
    <mergeCell ref="S47:T47"/>
    <mergeCell ref="BB46:BC46"/>
    <mergeCell ref="BQ42:BR42"/>
    <mergeCell ref="BF44:BG44"/>
    <mergeCell ref="AS44:AT44"/>
    <mergeCell ref="AV44:AW44"/>
    <mergeCell ref="BM42:BN42"/>
    <mergeCell ref="BQ44:BR44"/>
    <mergeCell ref="BD44:BE44"/>
    <mergeCell ref="BI42:BJ42"/>
    <mergeCell ref="BK42:BL42"/>
    <mergeCell ref="BF42:BG42"/>
    <mergeCell ref="AM42:AN42"/>
    <mergeCell ref="AZ45:BA45"/>
    <mergeCell ref="AZ46:BA46"/>
    <mergeCell ref="C44:N44"/>
    <mergeCell ref="A43:BR43"/>
    <mergeCell ref="U45:V45"/>
    <mergeCell ref="W45:X45"/>
    <mergeCell ref="Z45:AA45"/>
    <mergeCell ref="AB45:AC45"/>
    <mergeCell ref="W44:X44"/>
    <mergeCell ref="AF36:AG36"/>
    <mergeCell ref="AM44:AN44"/>
    <mergeCell ref="BD42:BE42"/>
    <mergeCell ref="AX42:AY42"/>
    <mergeCell ref="AZ42:BA42"/>
    <mergeCell ref="BB42:BC42"/>
    <mergeCell ref="AV42:AW42"/>
    <mergeCell ref="AQ42:AR42"/>
    <mergeCell ref="AS42:AT42"/>
    <mergeCell ref="AX44:AY44"/>
    <mergeCell ref="AF45:AG45"/>
    <mergeCell ref="AD44:AE44"/>
    <mergeCell ref="AF44:AG44"/>
    <mergeCell ref="AJ41:AK41"/>
    <mergeCell ref="AM36:AN36"/>
    <mergeCell ref="AD46:AE46"/>
    <mergeCell ref="AD45:AE45"/>
    <mergeCell ref="AD41:AE41"/>
    <mergeCell ref="AH45:AI45"/>
    <mergeCell ref="AH44:AI44"/>
    <mergeCell ref="W38:X38"/>
    <mergeCell ref="U40:V40"/>
    <mergeCell ref="AD40:AE40"/>
    <mergeCell ref="W40:X40"/>
    <mergeCell ref="Z40:AA40"/>
    <mergeCell ref="Z46:AA46"/>
    <mergeCell ref="Z44:AA44"/>
    <mergeCell ref="AB46:AC46"/>
    <mergeCell ref="AB41:AC41"/>
    <mergeCell ref="AB44:AC44"/>
    <mergeCell ref="U36:V36"/>
    <mergeCell ref="W36:X36"/>
    <mergeCell ref="Z36:AA36"/>
    <mergeCell ref="AH39:AI39"/>
    <mergeCell ref="AH36:AI36"/>
    <mergeCell ref="Z39:AA39"/>
    <mergeCell ref="Z38:AA38"/>
    <mergeCell ref="AB38:AC38"/>
    <mergeCell ref="AD38:AE38"/>
    <mergeCell ref="AF39:AG39"/>
    <mergeCell ref="BQ40:BR40"/>
    <mergeCell ref="BQ41:BR41"/>
    <mergeCell ref="BO40:BP40"/>
    <mergeCell ref="BK40:BL40"/>
    <mergeCell ref="BM40:BN40"/>
    <mergeCell ref="BO41:BP41"/>
    <mergeCell ref="AX35:AY35"/>
    <mergeCell ref="BK35:BL35"/>
    <mergeCell ref="BD36:BE36"/>
    <mergeCell ref="BF40:BG40"/>
    <mergeCell ref="BF39:BG39"/>
    <mergeCell ref="BK41:BL41"/>
    <mergeCell ref="BI41:BJ41"/>
    <mergeCell ref="BI40:BJ40"/>
    <mergeCell ref="AX41:AY41"/>
    <mergeCell ref="AO38:AP38"/>
    <mergeCell ref="AS38:AT38"/>
    <mergeCell ref="AX36:AY36"/>
    <mergeCell ref="BF36:BG36"/>
    <mergeCell ref="AV38:AW38"/>
    <mergeCell ref="AX38:AY38"/>
    <mergeCell ref="AZ38:BA38"/>
    <mergeCell ref="AQ38:AR38"/>
    <mergeCell ref="AZ36:BA36"/>
    <mergeCell ref="BD39:BE39"/>
    <mergeCell ref="BB36:BC36"/>
    <mergeCell ref="AX40:AY40"/>
    <mergeCell ref="BI36:BJ36"/>
    <mergeCell ref="BB39:BC39"/>
    <mergeCell ref="BO42:BP42"/>
    <mergeCell ref="BM39:BN39"/>
    <mergeCell ref="BM41:BN41"/>
    <mergeCell ref="BD35:BE35"/>
    <mergeCell ref="BK29:BL33"/>
    <mergeCell ref="BQ29:BR29"/>
    <mergeCell ref="BQ30:BR30"/>
    <mergeCell ref="BQ31:BR31"/>
    <mergeCell ref="BM35:BN35"/>
    <mergeCell ref="BO35:BP35"/>
    <mergeCell ref="BO31:BP33"/>
    <mergeCell ref="BQ35:BR35"/>
    <mergeCell ref="BI35:BJ35"/>
    <mergeCell ref="AV35:AW35"/>
    <mergeCell ref="BF35:BG35"/>
    <mergeCell ref="AQ35:AR35"/>
    <mergeCell ref="BF38:BG38"/>
    <mergeCell ref="AQ36:AR36"/>
    <mergeCell ref="BM31:BN33"/>
    <mergeCell ref="AS36:AT36"/>
    <mergeCell ref="BI38:BJ38"/>
    <mergeCell ref="AZ35:BA35"/>
    <mergeCell ref="BB35:BC35"/>
    <mergeCell ref="BF23:BF24"/>
    <mergeCell ref="AZ31:BA33"/>
    <mergeCell ref="BO38:BP38"/>
    <mergeCell ref="AS35:AT35"/>
    <mergeCell ref="BD38:BE38"/>
    <mergeCell ref="BB38:BC38"/>
    <mergeCell ref="BK38:BL38"/>
    <mergeCell ref="BM38:BN38"/>
    <mergeCell ref="BO36:BP36"/>
    <mergeCell ref="AV36:AW36"/>
    <mergeCell ref="AB23:AB24"/>
    <mergeCell ref="AV23:AV24"/>
    <mergeCell ref="BI23:BI24"/>
    <mergeCell ref="AX29:BE29"/>
    <mergeCell ref="BB31:BC33"/>
    <mergeCell ref="BD31:BE33"/>
    <mergeCell ref="BC23:BC24"/>
    <mergeCell ref="BF29:BG33"/>
    <mergeCell ref="AZ30:BE30"/>
    <mergeCell ref="BI29:BJ33"/>
    <mergeCell ref="U23:U24"/>
    <mergeCell ref="V23:V24"/>
    <mergeCell ref="U29:V33"/>
    <mergeCell ref="Q28:X28"/>
    <mergeCell ref="W23:W24"/>
    <mergeCell ref="W29:X33"/>
    <mergeCell ref="X23:X24"/>
    <mergeCell ref="AX30:AY33"/>
    <mergeCell ref="Y29:Y33"/>
    <mergeCell ref="AM29:AN33"/>
    <mergeCell ref="AS31:AT33"/>
    <mergeCell ref="AJ29:AK33"/>
    <mergeCell ref="AQ29:AT30"/>
    <mergeCell ref="AO29:AP33"/>
    <mergeCell ref="AH31:AI33"/>
    <mergeCell ref="N23:N24"/>
    <mergeCell ref="O23:O24"/>
    <mergeCell ref="P23:P24"/>
    <mergeCell ref="Q23:Q24"/>
    <mergeCell ref="S23:S24"/>
    <mergeCell ref="T23:T24"/>
    <mergeCell ref="G26:L26"/>
    <mergeCell ref="M23:M24"/>
    <mergeCell ref="S35:T35"/>
    <mergeCell ref="AF31:AG33"/>
    <mergeCell ref="AF23:AF24"/>
    <mergeCell ref="AD35:AE35"/>
    <mergeCell ref="AB35:AC35"/>
    <mergeCell ref="AD31:AE33"/>
    <mergeCell ref="AA23:AA24"/>
    <mergeCell ref="Z29:AA33"/>
    <mergeCell ref="AV39:AW39"/>
    <mergeCell ref="AZ39:BA39"/>
    <mergeCell ref="AM35:AN35"/>
    <mergeCell ref="AQ31:AR33"/>
    <mergeCell ref="AF35:AG35"/>
    <mergeCell ref="A37:BR37"/>
    <mergeCell ref="U35:V35"/>
    <mergeCell ref="Z35:AA35"/>
    <mergeCell ref="Q29:R33"/>
    <mergeCell ref="S29:T33"/>
    <mergeCell ref="AV29:AW33"/>
    <mergeCell ref="W35:X35"/>
    <mergeCell ref="AH35:AI35"/>
    <mergeCell ref="AO35:AP35"/>
    <mergeCell ref="AJ35:AK35"/>
    <mergeCell ref="Z23:Z24"/>
    <mergeCell ref="Y23:Y24"/>
    <mergeCell ref="AB29:AI29"/>
    <mergeCell ref="AD30:AI30"/>
    <mergeCell ref="AW23:AW24"/>
    <mergeCell ref="BA23:BA24"/>
    <mergeCell ref="AO36:AP36"/>
    <mergeCell ref="BQ38:BR38"/>
    <mergeCell ref="BG23:BG24"/>
    <mergeCell ref="AB36:AC36"/>
    <mergeCell ref="AD36:AE36"/>
    <mergeCell ref="AI25:AU25"/>
    <mergeCell ref="AZ23:AZ24"/>
    <mergeCell ref="AC23:AC24"/>
    <mergeCell ref="AU23:AU24"/>
    <mergeCell ref="AY23:AY24"/>
    <mergeCell ref="AT23:AT24"/>
    <mergeCell ref="AE23:AE24"/>
    <mergeCell ref="AP23:AP24"/>
    <mergeCell ref="AN23:AN24"/>
    <mergeCell ref="AS23:AS24"/>
    <mergeCell ref="AH23:AH24"/>
    <mergeCell ref="B2:M2"/>
    <mergeCell ref="R2:BL2"/>
    <mergeCell ref="AW4:BH5"/>
    <mergeCell ref="B10:M11"/>
    <mergeCell ref="W18:Z18"/>
    <mergeCell ref="BH23:BH24"/>
    <mergeCell ref="BF18:BI18"/>
    <mergeCell ref="AD23:AD24"/>
    <mergeCell ref="AG23:AG24"/>
    <mergeCell ref="AI23:AI24"/>
    <mergeCell ref="AR23:AR24"/>
    <mergeCell ref="AA18:AE18"/>
    <mergeCell ref="AN18:AR18"/>
    <mergeCell ref="N18:R18"/>
    <mergeCell ref="AS18:AV18"/>
    <mergeCell ref="C38:N38"/>
    <mergeCell ref="O38:P38"/>
    <mergeCell ref="AV28:BP28"/>
    <mergeCell ref="BM29:BP30"/>
    <mergeCell ref="AU29:AU33"/>
    <mergeCell ref="Z28:AT28"/>
    <mergeCell ref="AB30:AC33"/>
    <mergeCell ref="BB23:BB24"/>
    <mergeCell ref="BD23:BD24"/>
    <mergeCell ref="B12:M12"/>
    <mergeCell ref="B13:M13"/>
    <mergeCell ref="M18:M20"/>
    <mergeCell ref="AX23:AX24"/>
    <mergeCell ref="AO23:AO24"/>
    <mergeCell ref="AQ23:AQ24"/>
    <mergeCell ref="Q38:R38"/>
    <mergeCell ref="AM39:AN39"/>
    <mergeCell ref="S38:T38"/>
    <mergeCell ref="AJ39:AK39"/>
    <mergeCell ref="AJ38:AK38"/>
    <mergeCell ref="AH38:AI38"/>
    <mergeCell ref="AM38:AN38"/>
    <mergeCell ref="AB39:AC39"/>
    <mergeCell ref="AD39:AE39"/>
    <mergeCell ref="U38:V38"/>
    <mergeCell ref="AQ45:AR45"/>
    <mergeCell ref="BA18:BE18"/>
    <mergeCell ref="AF18:AI18"/>
    <mergeCell ref="C35:N35"/>
    <mergeCell ref="O35:P35"/>
    <mergeCell ref="Q35:R35"/>
    <mergeCell ref="S18:V18"/>
    <mergeCell ref="AJ18:AM18"/>
    <mergeCell ref="AW18:AZ18"/>
    <mergeCell ref="BE23:BE24"/>
    <mergeCell ref="C40:N40"/>
    <mergeCell ref="O40:P40"/>
    <mergeCell ref="Q40:R40"/>
    <mergeCell ref="S40:T40"/>
    <mergeCell ref="C39:N39"/>
    <mergeCell ref="O39:P39"/>
    <mergeCell ref="Q39:R39"/>
    <mergeCell ref="S39:T39"/>
    <mergeCell ref="AJ44:AK44"/>
    <mergeCell ref="AQ44:AR44"/>
    <mergeCell ref="BI51:BJ51"/>
    <mergeCell ref="BD51:BE51"/>
    <mergeCell ref="AS50:AT50"/>
    <mergeCell ref="AZ50:BA50"/>
    <mergeCell ref="AJ51:AK51"/>
    <mergeCell ref="AV49:AW49"/>
    <mergeCell ref="AQ50:AR50"/>
    <mergeCell ref="AX45:AY45"/>
    <mergeCell ref="AO42:AP42"/>
    <mergeCell ref="AZ49:BA49"/>
    <mergeCell ref="AQ49:AR49"/>
    <mergeCell ref="AJ45:AK45"/>
    <mergeCell ref="AM45:AN45"/>
    <mergeCell ref="AS49:AT49"/>
    <mergeCell ref="AO49:AP49"/>
    <mergeCell ref="AV46:AW46"/>
    <mergeCell ref="AO45:AP45"/>
    <mergeCell ref="AS45:AT45"/>
    <mergeCell ref="AB51:AC51"/>
    <mergeCell ref="AV51:AW51"/>
    <mergeCell ref="AS51:AT51"/>
    <mergeCell ref="AQ51:AR51"/>
    <mergeCell ref="AD49:AE49"/>
    <mergeCell ref="AF49:AG49"/>
    <mergeCell ref="AH49:AI49"/>
    <mergeCell ref="AJ49:AK49"/>
    <mergeCell ref="AM51:AN51"/>
    <mergeCell ref="AF50:AG50"/>
    <mergeCell ref="AD47:AE47"/>
    <mergeCell ref="AF47:AG47"/>
    <mergeCell ref="BO51:BP51"/>
    <mergeCell ref="BK51:BL51"/>
    <mergeCell ref="AF51:AG51"/>
    <mergeCell ref="AH51:AI51"/>
    <mergeCell ref="AV47:AW47"/>
    <mergeCell ref="AS47:AT47"/>
    <mergeCell ref="AO51:AP51"/>
    <mergeCell ref="BA55:BJ55"/>
    <mergeCell ref="U51:V51"/>
    <mergeCell ref="Q51:R51"/>
    <mergeCell ref="S51:T51"/>
    <mergeCell ref="Z51:AA51"/>
    <mergeCell ref="W51:X51"/>
    <mergeCell ref="AZ53:BA53"/>
    <mergeCell ref="AH53:AI53"/>
    <mergeCell ref="AH55:AK55"/>
    <mergeCell ref="W54:AJ54"/>
    <mergeCell ref="BA56:BJ56"/>
    <mergeCell ref="BK56:BQ56"/>
    <mergeCell ref="AJ53:AK53"/>
    <mergeCell ref="AM53:AN53"/>
    <mergeCell ref="AO53:AP53"/>
    <mergeCell ref="AQ53:AR53"/>
    <mergeCell ref="AS53:AT53"/>
    <mergeCell ref="AV53:AW53"/>
    <mergeCell ref="AX53:AY53"/>
    <mergeCell ref="AQ56:AY56"/>
    <mergeCell ref="BK55:BQ55"/>
    <mergeCell ref="BQ53:BR53"/>
    <mergeCell ref="BK53:BL53"/>
    <mergeCell ref="BA54:BL54"/>
    <mergeCell ref="BD53:BE53"/>
    <mergeCell ref="BF53:BG53"/>
    <mergeCell ref="BI53:BJ53"/>
    <mergeCell ref="BM53:BN53"/>
    <mergeCell ref="BO53:BP53"/>
    <mergeCell ref="BB53:BC53"/>
    <mergeCell ref="Z53:AA53"/>
    <mergeCell ref="AB53:AC53"/>
    <mergeCell ref="AD53:AE53"/>
    <mergeCell ref="AF53:AG53"/>
    <mergeCell ref="AL56:AP56"/>
    <mergeCell ref="AQ55:AY55"/>
    <mergeCell ref="AL55:AP55"/>
    <mergeCell ref="H55:AG55"/>
    <mergeCell ref="H56:AG56"/>
    <mergeCell ref="AH56:AK56"/>
    <mergeCell ref="U53:V53"/>
    <mergeCell ref="W53:X53"/>
    <mergeCell ref="C53:N53"/>
    <mergeCell ref="O53:P53"/>
    <mergeCell ref="Q53:R53"/>
    <mergeCell ref="S53:T53"/>
  </mergeCells>
  <phoneticPr fontId="20" type="noConversion"/>
  <pageMargins left="0" right="0" top="0" bottom="0" header="0" footer="0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2"/>
  <sheetViews>
    <sheetView topLeftCell="A56" zoomScale="75" zoomScaleNormal="60" workbookViewId="0">
      <selection activeCell="B14" sqref="B14"/>
    </sheetView>
  </sheetViews>
  <sheetFormatPr defaultColWidth="14.42578125" defaultRowHeight="15" customHeight="1"/>
  <cols>
    <col min="1" max="1" width="3.7109375" style="132" customWidth="1"/>
    <col min="2" max="2" width="7.7109375" style="132" customWidth="1"/>
    <col min="3" max="3" width="3.42578125" style="132" customWidth="1"/>
    <col min="4" max="5" width="3" style="132" customWidth="1"/>
    <col min="6" max="6" width="3.5703125" style="132" customWidth="1"/>
    <col min="7" max="7" width="4.28515625" style="132" customWidth="1"/>
    <col min="8" max="8" width="3" style="132" customWidth="1"/>
    <col min="9" max="9" width="3.140625" style="132" customWidth="1"/>
    <col min="10" max="10" width="3.5703125" style="132" customWidth="1"/>
    <col min="11" max="11" width="3.28515625" style="132" customWidth="1"/>
    <col min="12" max="12" width="3" style="132" customWidth="1"/>
    <col min="13" max="13" width="3.5703125" style="132" customWidth="1"/>
    <col min="14" max="14" width="4" style="132" customWidth="1"/>
    <col min="15" max="15" width="3.28515625" style="132" customWidth="1"/>
    <col min="16" max="17" width="3.5703125" style="132" customWidth="1"/>
    <col min="18" max="18" width="3.42578125" style="132" customWidth="1"/>
    <col min="19" max="19" width="4.85546875" style="132" customWidth="1"/>
    <col min="20" max="21" width="4.28515625" style="132" customWidth="1"/>
    <col min="22" max="22" width="3.7109375" style="132" customWidth="1"/>
    <col min="23" max="23" width="4.42578125" style="132" customWidth="1"/>
    <col min="24" max="24" width="5.140625" style="132" customWidth="1"/>
    <col min="25" max="25" width="6.28515625" style="132" customWidth="1"/>
    <col min="26" max="26" width="4" style="132" bestFit="1" customWidth="1"/>
    <col min="27" max="27" width="4" style="132" customWidth="1"/>
    <col min="28" max="28" width="3.7109375" style="132" customWidth="1"/>
    <col min="29" max="30" width="3.5703125" style="132" customWidth="1"/>
    <col min="31" max="31" width="4" style="132" customWidth="1"/>
    <col min="32" max="32" width="3.5703125" style="132" customWidth="1"/>
    <col min="33" max="33" width="3.42578125" style="132" customWidth="1"/>
    <col min="34" max="34" width="4.42578125" style="132" customWidth="1"/>
    <col min="35" max="35" width="4.7109375" style="132" customWidth="1"/>
    <col min="36" max="37" width="3.28515625" style="132" customWidth="1"/>
    <col min="38" max="38" width="3.5703125" style="132" customWidth="1"/>
    <col min="39" max="40" width="3.7109375" style="132" customWidth="1"/>
    <col min="41" max="41" width="4" style="132" bestFit="1" customWidth="1"/>
    <col min="42" max="42" width="4.28515625" style="132" customWidth="1"/>
    <col min="43" max="43" width="4" style="132" customWidth="1"/>
    <col min="44" max="44" width="3.7109375" style="132" customWidth="1"/>
    <col min="45" max="45" width="3.28515625" style="132" customWidth="1"/>
    <col min="46" max="46" width="4.28515625" style="132" customWidth="1"/>
    <col min="47" max="47" width="5.85546875" style="132" customWidth="1"/>
    <col min="48" max="48" width="4.28515625" style="132" customWidth="1"/>
    <col min="49" max="49" width="3.7109375" style="132" customWidth="1"/>
    <col min="50" max="50" width="4.42578125" style="132" customWidth="1"/>
    <col min="51" max="51" width="3.7109375" style="132" customWidth="1"/>
    <col min="52" max="52" width="3.5703125" style="132" customWidth="1"/>
    <col min="53" max="53" width="4" style="132" bestFit="1" customWidth="1"/>
    <col min="54" max="54" width="4.42578125" style="132" customWidth="1"/>
    <col min="55" max="55" width="4.5703125" style="132" customWidth="1"/>
    <col min="56" max="56" width="4.28515625" style="132" customWidth="1"/>
    <col min="57" max="57" width="4" style="132" bestFit="1" customWidth="1"/>
    <col min="58" max="58" width="3.7109375" style="132" customWidth="1"/>
    <col min="59" max="59" width="4" style="132" bestFit="1" customWidth="1"/>
    <col min="60" max="60" width="4.28515625" style="132" customWidth="1"/>
    <col min="61" max="61" width="3.7109375" style="132" customWidth="1"/>
    <col min="62" max="64" width="2.85546875" style="132" customWidth="1"/>
    <col min="65" max="65" width="3.7109375" style="132" customWidth="1"/>
    <col min="66" max="66" width="2.140625" style="132" customWidth="1"/>
    <col min="67" max="67" width="3.140625" style="132" customWidth="1"/>
    <col min="68" max="68" width="2.7109375" style="132" customWidth="1"/>
    <col min="69" max="69" width="2.28515625" style="132" customWidth="1"/>
    <col min="70" max="70" width="53.85546875" style="132" customWidth="1"/>
    <col min="71" max="16384" width="14.42578125" style="132"/>
  </cols>
  <sheetData>
    <row r="1" spans="1:70" ht="23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  <c r="BR2" s="2"/>
    </row>
    <row r="3" spans="1:70" ht="18.75" customHeight="1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133"/>
      <c r="S3" s="133"/>
      <c r="T3" s="133"/>
      <c r="U3" s="133"/>
      <c r="V3" s="133"/>
      <c r="W3" s="133"/>
      <c r="X3" s="133"/>
      <c r="Y3" s="8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"/>
      <c r="AV3" s="133"/>
      <c r="AW3" s="9" t="s">
        <v>1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33"/>
      <c r="BJ3" s="133"/>
      <c r="BK3" s="133"/>
      <c r="BL3" s="133"/>
      <c r="BM3" s="11"/>
      <c r="BN3" s="7"/>
      <c r="BO3" s="2"/>
      <c r="BP3" s="2"/>
      <c r="BQ3" s="2"/>
      <c r="BR3" s="2"/>
    </row>
    <row r="4" spans="1:70" ht="21.75" customHeight="1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7"/>
      <c r="O4" s="7"/>
      <c r="P4" s="7"/>
      <c r="Q4" s="7"/>
      <c r="R4" s="133"/>
      <c r="S4" s="133"/>
      <c r="T4" s="133"/>
      <c r="U4" s="133"/>
      <c r="V4" s="133"/>
      <c r="W4" s="133"/>
      <c r="X4" s="133"/>
      <c r="Y4" s="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8"/>
      <c r="AV4" s="133"/>
      <c r="AW4" s="231" t="s">
        <v>84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133"/>
      <c r="BJ4" s="133"/>
      <c r="BK4" s="133"/>
      <c r="BL4" s="133"/>
      <c r="BM4" s="11"/>
      <c r="BN4" s="7"/>
      <c r="BO4" s="2"/>
      <c r="BP4" s="2"/>
      <c r="BQ4" s="2"/>
      <c r="BR4" s="2"/>
    </row>
    <row r="5" spans="1:70" ht="20.25" customHeight="1">
      <c r="A5" s="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7"/>
      <c r="O5" s="7"/>
      <c r="P5" s="7"/>
      <c r="Q5" s="7"/>
      <c r="R5" s="133"/>
      <c r="S5" s="133"/>
      <c r="T5" s="133"/>
      <c r="U5" s="133"/>
      <c r="V5" s="133"/>
      <c r="W5" s="133"/>
      <c r="X5" s="133"/>
      <c r="Y5" s="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8"/>
      <c r="AV5" s="133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133"/>
      <c r="BJ5" s="133"/>
      <c r="BK5" s="133"/>
      <c r="BL5" s="133"/>
      <c r="BM5" s="11"/>
      <c r="BN5" s="7"/>
      <c r="BO5" s="2"/>
      <c r="BP5" s="2"/>
      <c r="BQ5" s="2"/>
      <c r="BR5" s="2"/>
    </row>
    <row r="6" spans="1:70" ht="21.75" customHeight="1">
      <c r="A6" s="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"/>
      <c r="O6" s="7"/>
      <c r="P6" s="7"/>
      <c r="Q6" s="7"/>
      <c r="R6" s="133"/>
      <c r="S6" s="133"/>
      <c r="T6" s="133"/>
      <c r="U6" s="133"/>
      <c r="V6" s="133"/>
      <c r="W6" s="133"/>
      <c r="X6" s="133"/>
      <c r="Y6" s="8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8"/>
      <c r="AV6" s="133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33"/>
      <c r="BJ6" s="133"/>
      <c r="BK6" s="133"/>
      <c r="BL6" s="133"/>
      <c r="BM6" s="11"/>
      <c r="BN6" s="7"/>
      <c r="BO6" s="2"/>
      <c r="BP6" s="2"/>
      <c r="BQ6" s="2"/>
      <c r="BR6" s="2"/>
    </row>
    <row r="7" spans="1:70" ht="18.75" customHeight="1">
      <c r="A7" s="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7"/>
      <c r="O7" s="7"/>
      <c r="P7" s="7"/>
      <c r="Q7" s="7"/>
      <c r="R7" s="133"/>
      <c r="S7" s="133"/>
      <c r="T7" s="133"/>
      <c r="U7" s="133"/>
      <c r="V7" s="133"/>
      <c r="W7" s="133"/>
      <c r="X7" s="133"/>
      <c r="Y7" s="8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8"/>
      <c r="AV7" s="133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33"/>
      <c r="BJ7" s="133"/>
      <c r="BK7" s="133"/>
      <c r="BL7" s="133"/>
      <c r="BM7" s="11"/>
      <c r="BN7" s="7"/>
      <c r="BO7" s="2"/>
      <c r="BP7" s="2"/>
      <c r="BQ7" s="2"/>
      <c r="BR7" s="2"/>
    </row>
    <row r="8" spans="1:70" ht="15.75" customHeight="1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7"/>
      <c r="O8" s="7"/>
      <c r="P8" s="7"/>
      <c r="Q8" s="7"/>
      <c r="R8" s="133"/>
      <c r="S8" s="133"/>
      <c r="T8" s="133"/>
      <c r="U8" s="133"/>
      <c r="V8" s="133"/>
      <c r="W8" s="133"/>
      <c r="X8" s="133"/>
      <c r="Y8" s="8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8"/>
      <c r="AV8" s="133"/>
      <c r="AW8" s="13" t="s">
        <v>4</v>
      </c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1"/>
      <c r="BN8" s="7"/>
      <c r="BO8" s="2"/>
      <c r="BP8" s="2"/>
      <c r="BQ8" s="2"/>
      <c r="BR8" s="2"/>
    </row>
    <row r="9" spans="1:70" ht="15.75" customHeight="1">
      <c r="A9" s="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7"/>
      <c r="O9" s="7"/>
      <c r="P9" s="7"/>
      <c r="Q9" s="7"/>
      <c r="R9" s="133"/>
      <c r="S9" s="133"/>
      <c r="T9" s="133"/>
      <c r="U9" s="133"/>
      <c r="V9" s="133"/>
      <c r="W9" s="133"/>
      <c r="X9" s="133"/>
      <c r="Y9" s="8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8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1"/>
      <c r="BN9" s="7"/>
      <c r="BO9" s="2"/>
      <c r="BP9" s="2"/>
      <c r="BQ9" s="2"/>
      <c r="BR9" s="2"/>
    </row>
    <row r="10" spans="1:70" ht="15.75" customHeight="1">
      <c r="A10" s="2"/>
      <c r="B10" s="233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7"/>
      <c r="O10" s="7"/>
      <c r="P10" s="7"/>
      <c r="Q10" s="7"/>
      <c r="R10" s="2"/>
      <c r="S10" s="11"/>
      <c r="T10" s="11"/>
      <c r="U10" s="11"/>
      <c r="V10" s="11"/>
      <c r="W10" s="11"/>
      <c r="X10" s="11"/>
      <c r="Y10" s="4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2"/>
      <c r="BP10" s="2"/>
      <c r="BQ10" s="2"/>
      <c r="BR10" s="2"/>
    </row>
    <row r="11" spans="1:70" ht="15.75" customHeight="1">
      <c r="A11" s="2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7"/>
      <c r="O11" s="7"/>
      <c r="P11" s="7"/>
      <c r="Q11" s="7"/>
      <c r="R11" s="14"/>
      <c r="S11" s="14"/>
      <c r="T11" s="14"/>
      <c r="U11" s="14"/>
      <c r="V11" s="14"/>
      <c r="W11" s="14"/>
      <c r="X11" s="14"/>
      <c r="Y11" s="8"/>
      <c r="Z11" s="14"/>
      <c r="AA11" s="14"/>
      <c r="AB11" s="14"/>
      <c r="AC11" s="2" t="s">
        <v>6</v>
      </c>
      <c r="AD11" s="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2"/>
      <c r="AW11" s="2"/>
      <c r="AX11" s="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7"/>
      <c r="BN11" s="7"/>
      <c r="BO11" s="2"/>
      <c r="BP11" s="2"/>
      <c r="BQ11" s="2"/>
      <c r="BR11" s="2"/>
    </row>
    <row r="12" spans="1:70" ht="15.75" customHeight="1">
      <c r="A12" s="2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4"/>
      <c r="O12" s="14"/>
      <c r="P12" s="14"/>
      <c r="Q12" s="14"/>
      <c r="R12" s="2"/>
      <c r="S12" s="11"/>
      <c r="T12" s="11"/>
      <c r="U12" s="11"/>
      <c r="V12" s="11"/>
      <c r="W12" s="11"/>
      <c r="X12" s="11"/>
      <c r="Y12" s="4"/>
      <c r="Z12" s="11"/>
      <c r="AA12" s="11"/>
      <c r="AB12" s="11"/>
      <c r="AC12" s="2"/>
      <c r="AD12" s="11"/>
      <c r="AE12" s="2"/>
      <c r="AF12" s="11" t="s">
        <v>7</v>
      </c>
      <c r="AG12" s="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2"/>
      <c r="BP12" s="2"/>
      <c r="BQ12" s="2"/>
      <c r="BR12" s="2"/>
    </row>
    <row r="13" spans="1:70" ht="23.25" customHeight="1">
      <c r="A13" s="2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7"/>
      <c r="O13" s="7"/>
      <c r="P13" s="7"/>
      <c r="Q13" s="7"/>
      <c r="R13" s="2"/>
      <c r="S13" s="16"/>
      <c r="T13" s="16"/>
      <c r="U13" s="16"/>
      <c r="V13" s="16"/>
      <c r="W13" s="16"/>
      <c r="X13" s="16"/>
      <c r="Y13" s="17"/>
      <c r="Z13" s="16"/>
      <c r="AA13" s="16"/>
      <c r="AB13" s="11" t="s">
        <v>87</v>
      </c>
      <c r="AC13" s="1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7"/>
      <c r="BN13" s="7"/>
      <c r="BO13" s="2"/>
      <c r="BP13" s="2"/>
      <c r="BQ13" s="2"/>
      <c r="BR13" s="2"/>
    </row>
    <row r="14" spans="1:70" ht="23.25" customHeight="1">
      <c r="A14" s="2"/>
      <c r="B14" s="17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"/>
      <c r="O14" s="7"/>
      <c r="P14" s="7"/>
      <c r="Q14" s="7"/>
      <c r="R14" s="2"/>
      <c r="S14" s="16"/>
      <c r="T14" s="16"/>
      <c r="U14" s="16"/>
      <c r="V14" s="16"/>
      <c r="W14" s="16"/>
      <c r="X14" s="16"/>
      <c r="Y14" s="17"/>
      <c r="Z14" s="16"/>
      <c r="AA14" s="16"/>
      <c r="AB14" s="11" t="s">
        <v>88</v>
      </c>
      <c r="AC14" s="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7"/>
      <c r="BN14" s="7"/>
      <c r="BO14" s="2"/>
      <c r="BP14" s="2"/>
      <c r="BQ14" s="2"/>
      <c r="BR14" s="2"/>
    </row>
    <row r="15" spans="1:70" ht="23.25" customHeight="1">
      <c r="A15" s="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"/>
      <c r="O15" s="7"/>
      <c r="P15" s="7"/>
      <c r="Q15" s="7"/>
      <c r="R15" s="2"/>
      <c r="S15" s="16"/>
      <c r="T15" s="16"/>
      <c r="U15" s="16"/>
      <c r="V15" s="16"/>
      <c r="W15" s="16"/>
      <c r="X15" s="16"/>
      <c r="Y15" s="17"/>
      <c r="Z15" s="16"/>
      <c r="AA15" s="16"/>
      <c r="AB15" s="11" t="s">
        <v>12</v>
      </c>
      <c r="AC15" s="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7"/>
      <c r="BN15" s="7"/>
      <c r="BO15" s="2"/>
      <c r="BP15" s="2"/>
      <c r="BQ15" s="2"/>
      <c r="BR15" s="2"/>
    </row>
    <row r="16" spans="1:70" ht="17.2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7"/>
      <c r="R16" s="2"/>
      <c r="S16" s="11"/>
      <c r="T16" s="11"/>
      <c r="U16" s="11"/>
      <c r="V16" s="11"/>
      <c r="W16" s="11"/>
      <c r="X16" s="11"/>
      <c r="Y16" s="4"/>
      <c r="Z16" s="11"/>
      <c r="AA16" s="11"/>
      <c r="AB16" s="11" t="s">
        <v>115</v>
      </c>
      <c r="AC16" s="2"/>
      <c r="AD16" s="11"/>
      <c r="AE16" s="2"/>
      <c r="AF16" s="2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2"/>
      <c r="BP16" s="2"/>
      <c r="BQ16" s="2"/>
      <c r="BR16" s="2"/>
    </row>
    <row r="17" spans="1:70" ht="15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33"/>
      <c r="S17" s="133"/>
      <c r="T17" s="133"/>
      <c r="U17" s="133"/>
      <c r="V17" s="133"/>
      <c r="W17" s="133"/>
      <c r="X17" s="133"/>
      <c r="Y17" s="8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8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7"/>
      <c r="BN17" s="7"/>
      <c r="BO17" s="2"/>
      <c r="BP17" s="2"/>
      <c r="BQ17" s="2"/>
      <c r="BR17" s="2"/>
    </row>
    <row r="18" spans="1:70" ht="15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5" t="s">
        <v>13</v>
      </c>
      <c r="N18" s="240" t="s">
        <v>14</v>
      </c>
      <c r="O18" s="241"/>
      <c r="P18" s="241"/>
      <c r="Q18" s="241"/>
      <c r="R18" s="242"/>
      <c r="S18" s="240" t="s">
        <v>15</v>
      </c>
      <c r="T18" s="241"/>
      <c r="U18" s="241"/>
      <c r="V18" s="242"/>
      <c r="W18" s="240" t="s">
        <v>16</v>
      </c>
      <c r="X18" s="241"/>
      <c r="Y18" s="241"/>
      <c r="Z18" s="242"/>
      <c r="AA18" s="240" t="s">
        <v>17</v>
      </c>
      <c r="AB18" s="241"/>
      <c r="AC18" s="241"/>
      <c r="AD18" s="241"/>
      <c r="AE18" s="242"/>
      <c r="AF18" s="240" t="s">
        <v>18</v>
      </c>
      <c r="AG18" s="241"/>
      <c r="AH18" s="241"/>
      <c r="AI18" s="249"/>
      <c r="AJ18" s="257" t="s">
        <v>19</v>
      </c>
      <c r="AK18" s="241"/>
      <c r="AL18" s="241"/>
      <c r="AM18" s="242"/>
      <c r="AN18" s="240" t="s">
        <v>20</v>
      </c>
      <c r="AO18" s="241"/>
      <c r="AP18" s="241"/>
      <c r="AQ18" s="241"/>
      <c r="AR18" s="242"/>
      <c r="AS18" s="240" t="s">
        <v>21</v>
      </c>
      <c r="AT18" s="241"/>
      <c r="AU18" s="241"/>
      <c r="AV18" s="242"/>
      <c r="AW18" s="240" t="s">
        <v>22</v>
      </c>
      <c r="AX18" s="241"/>
      <c r="AY18" s="241"/>
      <c r="AZ18" s="242"/>
      <c r="BA18" s="240" t="s">
        <v>23</v>
      </c>
      <c r="BB18" s="241"/>
      <c r="BC18" s="241"/>
      <c r="BD18" s="241"/>
      <c r="BE18" s="242"/>
      <c r="BF18" s="240" t="s">
        <v>24</v>
      </c>
      <c r="BG18" s="241"/>
      <c r="BH18" s="241"/>
      <c r="BI18" s="242"/>
      <c r="BJ18" s="133"/>
      <c r="BK18" s="133"/>
      <c r="BL18" s="133"/>
      <c r="BM18" s="7"/>
      <c r="BN18" s="7"/>
      <c r="BO18" s="2"/>
      <c r="BP18" s="2"/>
      <c r="BQ18" s="2"/>
      <c r="BR18" s="2"/>
    </row>
    <row r="19" spans="1:70" ht="15.7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56"/>
      <c r="N19" s="18">
        <v>1</v>
      </c>
      <c r="O19" s="18">
        <v>2</v>
      </c>
      <c r="P19" s="18">
        <v>3</v>
      </c>
      <c r="Q19" s="18">
        <v>4</v>
      </c>
      <c r="R19" s="18">
        <v>5</v>
      </c>
      <c r="S19" s="18">
        <v>6</v>
      </c>
      <c r="T19" s="18">
        <v>7</v>
      </c>
      <c r="U19" s="19">
        <v>8</v>
      </c>
      <c r="V19" s="20">
        <v>9</v>
      </c>
      <c r="W19" s="18">
        <v>10</v>
      </c>
      <c r="X19" s="18">
        <v>11</v>
      </c>
      <c r="Y19" s="18">
        <v>12</v>
      </c>
      <c r="Z19" s="18">
        <v>13</v>
      </c>
      <c r="AA19" s="18">
        <v>14</v>
      </c>
      <c r="AB19" s="18">
        <v>15</v>
      </c>
      <c r="AC19" s="18">
        <v>16</v>
      </c>
      <c r="AD19" s="18">
        <v>17</v>
      </c>
      <c r="AE19" s="18">
        <v>18</v>
      </c>
      <c r="AF19" s="18">
        <v>19</v>
      </c>
      <c r="AG19" s="18">
        <v>20</v>
      </c>
      <c r="AH19" s="18">
        <v>21</v>
      </c>
      <c r="AI19" s="19">
        <v>22</v>
      </c>
      <c r="AJ19" s="20">
        <v>23</v>
      </c>
      <c r="AK19" s="18">
        <v>24</v>
      </c>
      <c r="AL19" s="18">
        <v>25</v>
      </c>
      <c r="AM19" s="18">
        <v>26</v>
      </c>
      <c r="AN19" s="18">
        <v>27</v>
      </c>
      <c r="AO19" s="18">
        <v>28</v>
      </c>
      <c r="AP19" s="18">
        <v>29</v>
      </c>
      <c r="AQ19" s="19">
        <v>30</v>
      </c>
      <c r="AR19" s="20">
        <v>31</v>
      </c>
      <c r="AS19" s="18">
        <v>32</v>
      </c>
      <c r="AT19" s="18">
        <v>33</v>
      </c>
      <c r="AU19" s="18">
        <v>34</v>
      </c>
      <c r="AV19" s="18">
        <v>35</v>
      </c>
      <c r="AW19" s="18">
        <v>36</v>
      </c>
      <c r="AX19" s="18">
        <v>37</v>
      </c>
      <c r="AY19" s="18">
        <v>38</v>
      </c>
      <c r="AZ19" s="18">
        <v>39</v>
      </c>
      <c r="BA19" s="18">
        <v>40</v>
      </c>
      <c r="BB19" s="18">
        <v>41</v>
      </c>
      <c r="BC19" s="18">
        <v>42</v>
      </c>
      <c r="BD19" s="18">
        <v>43</v>
      </c>
      <c r="BE19" s="18">
        <v>44</v>
      </c>
      <c r="BF19" s="18">
        <v>45</v>
      </c>
      <c r="BG19" s="18">
        <v>46</v>
      </c>
      <c r="BH19" s="18">
        <v>47</v>
      </c>
      <c r="BI19" s="18">
        <v>48</v>
      </c>
      <c r="BJ19" s="133"/>
      <c r="BK19" s="133"/>
      <c r="BL19" s="133"/>
      <c r="BM19" s="7"/>
      <c r="BN19" s="7"/>
      <c r="BO19" s="2"/>
      <c r="BP19" s="2"/>
      <c r="BQ19" s="2"/>
      <c r="BR19" s="2"/>
    </row>
    <row r="20" spans="1:70" ht="15.7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56"/>
      <c r="N20" s="145">
        <v>31</v>
      </c>
      <c r="O20" s="145">
        <v>7</v>
      </c>
      <c r="P20" s="145">
        <v>14</v>
      </c>
      <c r="Q20" s="145">
        <v>21</v>
      </c>
      <c r="R20" s="145">
        <v>28</v>
      </c>
      <c r="S20" s="145">
        <v>5</v>
      </c>
      <c r="T20" s="145">
        <v>12</v>
      </c>
      <c r="U20" s="146">
        <v>19</v>
      </c>
      <c r="V20" s="147">
        <v>26</v>
      </c>
      <c r="W20" s="145">
        <v>2</v>
      </c>
      <c r="X20" s="145">
        <v>9</v>
      </c>
      <c r="Y20" s="145">
        <v>16</v>
      </c>
      <c r="Z20" s="145">
        <v>23</v>
      </c>
      <c r="AA20" s="145">
        <v>30</v>
      </c>
      <c r="AB20" s="145">
        <v>7</v>
      </c>
      <c r="AC20" s="145">
        <v>14</v>
      </c>
      <c r="AD20" s="145">
        <v>21</v>
      </c>
      <c r="AE20" s="145">
        <v>28</v>
      </c>
      <c r="AF20" s="145">
        <v>4</v>
      </c>
      <c r="AG20" s="145">
        <v>11</v>
      </c>
      <c r="AH20" s="145">
        <v>18</v>
      </c>
      <c r="AI20" s="146">
        <v>25</v>
      </c>
      <c r="AJ20" s="147">
        <v>1</v>
      </c>
      <c r="AK20" s="145">
        <v>8</v>
      </c>
      <c r="AL20" s="145">
        <v>15</v>
      </c>
      <c r="AM20" s="145">
        <v>22</v>
      </c>
      <c r="AN20" s="145">
        <v>1</v>
      </c>
      <c r="AO20" s="148">
        <v>8</v>
      </c>
      <c r="AP20" s="145">
        <v>15</v>
      </c>
      <c r="AQ20" s="146">
        <v>22</v>
      </c>
      <c r="AR20" s="147">
        <v>29</v>
      </c>
      <c r="AS20" s="145">
        <v>5</v>
      </c>
      <c r="AT20" s="145">
        <v>12</v>
      </c>
      <c r="AU20" s="145">
        <v>19</v>
      </c>
      <c r="AV20" s="145">
        <v>26</v>
      </c>
      <c r="AW20" s="148">
        <v>3</v>
      </c>
      <c r="AX20" s="148">
        <v>10</v>
      </c>
      <c r="AY20" s="145">
        <v>17</v>
      </c>
      <c r="AZ20" s="145">
        <v>24</v>
      </c>
      <c r="BA20" s="145">
        <v>31</v>
      </c>
      <c r="BB20" s="145">
        <v>7</v>
      </c>
      <c r="BC20" s="145">
        <v>14</v>
      </c>
      <c r="BD20" s="148">
        <v>21</v>
      </c>
      <c r="BE20" s="148">
        <v>28</v>
      </c>
      <c r="BF20" s="145">
        <v>5</v>
      </c>
      <c r="BG20" s="145">
        <v>12</v>
      </c>
      <c r="BH20" s="145">
        <v>19</v>
      </c>
      <c r="BI20" s="145">
        <v>26</v>
      </c>
      <c r="BJ20" s="133"/>
      <c r="BK20" s="133"/>
      <c r="BL20" s="133"/>
      <c r="BM20" s="7"/>
      <c r="BN20" s="7"/>
      <c r="BO20" s="2"/>
      <c r="BP20" s="2"/>
      <c r="BQ20" s="2"/>
      <c r="BR20" s="2"/>
    </row>
    <row r="21" spans="1:70" ht="30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149">
        <v>5</v>
      </c>
      <c r="O21" s="149">
        <v>12</v>
      </c>
      <c r="P21" s="149">
        <v>19</v>
      </c>
      <c r="Q21" s="149">
        <v>26</v>
      </c>
      <c r="R21" s="149">
        <v>3</v>
      </c>
      <c r="S21" s="149">
        <v>10</v>
      </c>
      <c r="T21" s="150" t="s">
        <v>171</v>
      </c>
      <c r="U21" s="151">
        <v>24</v>
      </c>
      <c r="V21" s="152">
        <v>31</v>
      </c>
      <c r="W21" s="149">
        <v>7</v>
      </c>
      <c r="X21" s="149">
        <v>14</v>
      </c>
      <c r="Y21" s="149">
        <v>21</v>
      </c>
      <c r="Z21" s="149">
        <v>28</v>
      </c>
      <c r="AA21" s="149">
        <v>5</v>
      </c>
      <c r="AB21" s="149">
        <v>12</v>
      </c>
      <c r="AC21" s="149">
        <v>19</v>
      </c>
      <c r="AD21" s="150" t="s">
        <v>172</v>
      </c>
      <c r="AE21" s="150" t="s">
        <v>173</v>
      </c>
      <c r="AF21" s="149" t="s">
        <v>170</v>
      </c>
      <c r="AG21" s="149">
        <v>16</v>
      </c>
      <c r="AH21" s="149">
        <v>23</v>
      </c>
      <c r="AI21" s="151">
        <v>30</v>
      </c>
      <c r="AJ21" s="152">
        <v>6</v>
      </c>
      <c r="AK21" s="149">
        <v>13</v>
      </c>
      <c r="AL21" s="149">
        <v>20</v>
      </c>
      <c r="AM21" s="149">
        <v>27</v>
      </c>
      <c r="AN21" s="149">
        <v>6</v>
      </c>
      <c r="AO21" s="149">
        <v>13</v>
      </c>
      <c r="AP21" s="149">
        <v>20</v>
      </c>
      <c r="AQ21" s="151">
        <v>27</v>
      </c>
      <c r="AR21" s="152">
        <v>3</v>
      </c>
      <c r="AS21" s="149">
        <v>10</v>
      </c>
      <c r="AT21" s="149">
        <v>17</v>
      </c>
      <c r="AU21" s="149">
        <v>24</v>
      </c>
      <c r="AV21" s="150">
        <v>1</v>
      </c>
      <c r="AW21" s="149">
        <v>8</v>
      </c>
      <c r="AX21" s="149">
        <v>15</v>
      </c>
      <c r="AY21" s="149">
        <v>22</v>
      </c>
      <c r="AZ21" s="149">
        <v>29</v>
      </c>
      <c r="BA21" s="149">
        <v>5</v>
      </c>
      <c r="BB21" s="149">
        <v>12</v>
      </c>
      <c r="BC21" s="149">
        <v>19</v>
      </c>
      <c r="BD21" s="149">
        <v>26</v>
      </c>
      <c r="BE21" s="149">
        <v>3</v>
      </c>
      <c r="BF21" s="149">
        <v>10</v>
      </c>
      <c r="BG21" s="149">
        <v>17</v>
      </c>
      <c r="BH21" s="149">
        <v>24</v>
      </c>
      <c r="BI21" s="149">
        <v>31</v>
      </c>
      <c r="BJ21" s="133"/>
      <c r="BK21" s="133"/>
      <c r="BL21" s="133"/>
      <c r="BM21" s="7"/>
      <c r="BN21" s="7"/>
      <c r="BO21" s="2"/>
      <c r="BP21" s="2"/>
      <c r="BQ21" s="2"/>
      <c r="BR21" s="2"/>
    </row>
    <row r="22" spans="1:70" ht="15.7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2" t="s">
        <v>25</v>
      </c>
      <c r="O22" s="22" t="s">
        <v>26</v>
      </c>
      <c r="P22" s="22" t="s">
        <v>25</v>
      </c>
      <c r="Q22" s="22" t="s">
        <v>26</v>
      </c>
      <c r="R22" s="22" t="s">
        <v>25</v>
      </c>
      <c r="S22" s="22" t="s">
        <v>26</v>
      </c>
      <c r="T22" s="22" t="s">
        <v>25</v>
      </c>
      <c r="U22" s="22" t="s">
        <v>26</v>
      </c>
      <c r="V22" s="22" t="s">
        <v>25</v>
      </c>
      <c r="W22" s="22" t="s">
        <v>26</v>
      </c>
      <c r="X22" s="22" t="s">
        <v>25</v>
      </c>
      <c r="Y22" s="22" t="s">
        <v>26</v>
      </c>
      <c r="Z22" s="22" t="s">
        <v>25</v>
      </c>
      <c r="AA22" s="22" t="s">
        <v>26</v>
      </c>
      <c r="AB22" s="22" t="s">
        <v>25</v>
      </c>
      <c r="AC22" s="22" t="s">
        <v>26</v>
      </c>
      <c r="AD22" s="22" t="s">
        <v>25</v>
      </c>
      <c r="AE22" s="22" t="s">
        <v>26</v>
      </c>
      <c r="AF22" s="22" t="s">
        <v>25</v>
      </c>
      <c r="AG22" s="22" t="s">
        <v>26</v>
      </c>
      <c r="AH22" s="22" t="s">
        <v>25</v>
      </c>
      <c r="AI22" s="23" t="s">
        <v>26</v>
      </c>
      <c r="AJ22" s="24" t="s">
        <v>25</v>
      </c>
      <c r="AK22" s="22" t="s">
        <v>26</v>
      </c>
      <c r="AL22" s="22" t="s">
        <v>25</v>
      </c>
      <c r="AM22" s="22" t="s">
        <v>26</v>
      </c>
      <c r="AN22" s="22" t="s">
        <v>25</v>
      </c>
      <c r="AO22" s="22" t="s">
        <v>26</v>
      </c>
      <c r="AP22" s="22" t="s">
        <v>25</v>
      </c>
      <c r="AQ22" s="22" t="s">
        <v>26</v>
      </c>
      <c r="AR22" s="22" t="s">
        <v>25</v>
      </c>
      <c r="AS22" s="22" t="s">
        <v>26</v>
      </c>
      <c r="AT22" s="22" t="s">
        <v>25</v>
      </c>
      <c r="AU22" s="22" t="s">
        <v>26</v>
      </c>
      <c r="AV22" s="22" t="s">
        <v>25</v>
      </c>
      <c r="AW22" s="22" t="s">
        <v>26</v>
      </c>
      <c r="AX22" s="22" t="s">
        <v>25</v>
      </c>
      <c r="AY22" s="22" t="s">
        <v>26</v>
      </c>
      <c r="AZ22" s="22" t="s">
        <v>25</v>
      </c>
      <c r="BA22" s="22" t="s">
        <v>26</v>
      </c>
      <c r="BB22" s="22" t="s">
        <v>25</v>
      </c>
      <c r="BC22" s="22" t="s">
        <v>26</v>
      </c>
      <c r="BD22" s="22" t="s">
        <v>25</v>
      </c>
      <c r="BE22" s="22" t="s">
        <v>26</v>
      </c>
      <c r="BF22" s="22" t="s">
        <v>25</v>
      </c>
      <c r="BG22" s="22" t="s">
        <v>26</v>
      </c>
      <c r="BH22" s="22" t="s">
        <v>25</v>
      </c>
      <c r="BI22" s="22" t="s">
        <v>26</v>
      </c>
      <c r="BJ22" s="133"/>
      <c r="BK22" s="133"/>
      <c r="BL22" s="133"/>
      <c r="BM22" s="7"/>
      <c r="BN22" s="7"/>
      <c r="BO22" s="2"/>
      <c r="BP22" s="2"/>
      <c r="BQ22" s="2"/>
      <c r="BR22" s="2"/>
    </row>
    <row r="23" spans="1:70" ht="15.75" customHeight="1" thickBo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27" t="s">
        <v>111</v>
      </c>
      <c r="N23" s="213" t="s">
        <v>179</v>
      </c>
      <c r="O23" s="213"/>
      <c r="P23" s="234" t="s">
        <v>168</v>
      </c>
      <c r="Q23" s="213" t="s">
        <v>168</v>
      </c>
      <c r="R23" s="161" t="s">
        <v>168</v>
      </c>
      <c r="S23" s="213" t="s">
        <v>32</v>
      </c>
      <c r="T23" s="239" t="s">
        <v>32</v>
      </c>
      <c r="U23" s="243" t="s">
        <v>32</v>
      </c>
      <c r="V23" s="245" t="s">
        <v>32</v>
      </c>
      <c r="W23" s="243"/>
      <c r="X23" s="237" t="s">
        <v>27</v>
      </c>
      <c r="Y23" s="213"/>
      <c r="Z23" s="213"/>
      <c r="AA23" s="211"/>
      <c r="AB23" s="211"/>
      <c r="AC23" s="211" t="s">
        <v>25</v>
      </c>
      <c r="AD23" s="222" t="s">
        <v>25</v>
      </c>
      <c r="AE23" s="211" t="s">
        <v>25</v>
      </c>
      <c r="AF23" s="213"/>
      <c r="AG23" s="213"/>
      <c r="AH23" s="223"/>
      <c r="AI23" s="215"/>
      <c r="AJ23" s="163"/>
      <c r="AK23" s="164"/>
      <c r="AL23" s="162"/>
      <c r="AM23" s="162"/>
      <c r="AN23" s="213"/>
      <c r="AO23" s="213"/>
      <c r="AP23" s="223"/>
      <c r="AQ23" s="252"/>
      <c r="AR23" s="247"/>
      <c r="AS23" s="213"/>
      <c r="AT23" s="213"/>
      <c r="AU23" s="254"/>
      <c r="AV23" s="213"/>
      <c r="AW23" s="223"/>
      <c r="AX23" s="213"/>
      <c r="AY23" s="254"/>
      <c r="AZ23" s="213"/>
      <c r="BA23" s="213"/>
      <c r="BB23" s="213"/>
      <c r="BC23" s="213"/>
      <c r="BD23" s="213"/>
      <c r="BE23" s="213"/>
      <c r="BF23" s="213"/>
      <c r="BG23" s="213">
        <f>SUM(BH23:BI24)</f>
        <v>20</v>
      </c>
      <c r="BH23" s="213">
        <v>20</v>
      </c>
      <c r="BI23" s="250">
        <v>0</v>
      </c>
      <c r="BJ23" s="133"/>
      <c r="BK23" s="133"/>
      <c r="BL23" s="133"/>
      <c r="BM23" s="7"/>
      <c r="BN23" s="7"/>
      <c r="BO23" s="2"/>
      <c r="BP23" s="2"/>
      <c r="BQ23" s="2"/>
      <c r="BR23" s="2"/>
    </row>
    <row r="24" spans="1:70" ht="15.75" customHeight="1" thickBo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28"/>
      <c r="N24" s="214"/>
      <c r="O24" s="214"/>
      <c r="P24" s="235"/>
      <c r="Q24" s="214"/>
      <c r="R24" s="165"/>
      <c r="S24" s="214"/>
      <c r="T24" s="235"/>
      <c r="U24" s="244"/>
      <c r="V24" s="246"/>
      <c r="W24" s="244"/>
      <c r="X24" s="238"/>
      <c r="Y24" s="214"/>
      <c r="Z24" s="214"/>
      <c r="AA24" s="212"/>
      <c r="AB24" s="212"/>
      <c r="AC24" s="212"/>
      <c r="AD24" s="212"/>
      <c r="AE24" s="212"/>
      <c r="AF24" s="214"/>
      <c r="AG24" s="214"/>
      <c r="AH24" s="224"/>
      <c r="AI24" s="216"/>
      <c r="AJ24" s="167"/>
      <c r="AK24" s="168"/>
      <c r="AL24" s="166"/>
      <c r="AM24" s="166"/>
      <c r="AN24" s="214"/>
      <c r="AO24" s="214"/>
      <c r="AP24" s="224"/>
      <c r="AQ24" s="253"/>
      <c r="AR24" s="248"/>
      <c r="AS24" s="214"/>
      <c r="AT24" s="214"/>
      <c r="AU24" s="248"/>
      <c r="AV24" s="214"/>
      <c r="AW24" s="224"/>
      <c r="AX24" s="214"/>
      <c r="AY24" s="248"/>
      <c r="AZ24" s="214"/>
      <c r="BA24" s="214"/>
      <c r="BB24" s="214"/>
      <c r="BC24" s="214"/>
      <c r="BD24" s="214"/>
      <c r="BE24" s="214"/>
      <c r="BF24" s="214"/>
      <c r="BG24" s="214"/>
      <c r="BH24" s="214"/>
      <c r="BI24" s="251"/>
      <c r="BJ24" s="133"/>
      <c r="BK24" s="133"/>
      <c r="BL24" s="133"/>
      <c r="BM24" s="7"/>
      <c r="BN24" s="7"/>
      <c r="BO24" s="2"/>
      <c r="BP24" s="2"/>
      <c r="BQ24" s="2"/>
      <c r="BR24" s="2"/>
    </row>
    <row r="25" spans="1:70" s="25" customFormat="1" ht="31.5" customHeight="1" thickTop="1">
      <c r="A25" s="25" t="s">
        <v>28</v>
      </c>
      <c r="C25" s="26"/>
      <c r="D25" s="27"/>
      <c r="E25" s="27"/>
      <c r="F25" s="153" t="s">
        <v>168</v>
      </c>
      <c r="G25" s="26" t="s">
        <v>174</v>
      </c>
      <c r="I25" s="27"/>
      <c r="J25" s="27"/>
      <c r="K25" s="27"/>
      <c r="L25" s="27"/>
      <c r="M25" s="27"/>
      <c r="N25" s="154" t="s">
        <v>27</v>
      </c>
      <c r="O25" s="26" t="s">
        <v>175</v>
      </c>
      <c r="Q25" s="27"/>
      <c r="R25" s="27"/>
      <c r="S25" s="27"/>
      <c r="T25" s="27"/>
      <c r="U25" s="26"/>
      <c r="Y25" s="27"/>
      <c r="Z25" s="27"/>
      <c r="AA25" s="27"/>
      <c r="AB25" s="27"/>
      <c r="AC25" s="27"/>
      <c r="AD25" s="27"/>
      <c r="AE25" s="27"/>
      <c r="AF25" s="27"/>
      <c r="AG25" s="28"/>
      <c r="AH25" s="26" t="s">
        <v>176</v>
      </c>
      <c r="AI25" s="210" t="s">
        <v>177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7"/>
      <c r="AW25" s="27"/>
    </row>
    <row r="26" spans="1:70" s="25" customFormat="1" ht="30" customHeight="1">
      <c r="A26" s="28"/>
      <c r="B26" s="27"/>
      <c r="C26" s="27"/>
      <c r="D26" s="27"/>
      <c r="E26" s="27"/>
      <c r="F26" s="27" t="s">
        <v>25</v>
      </c>
      <c r="G26" s="329" t="s">
        <v>29</v>
      </c>
      <c r="H26" s="329"/>
      <c r="I26" s="329"/>
      <c r="J26" s="329"/>
      <c r="K26" s="329"/>
      <c r="L26" s="329"/>
      <c r="M26" s="155"/>
      <c r="N26" s="28" t="s">
        <v>30</v>
      </c>
      <c r="O26" s="26" t="s">
        <v>31</v>
      </c>
      <c r="P26" s="27"/>
      <c r="Q26" s="27"/>
      <c r="R26" s="27" t="s">
        <v>32</v>
      </c>
      <c r="S26" s="26" t="s">
        <v>33</v>
      </c>
      <c r="T26" s="27"/>
      <c r="U26" s="27"/>
      <c r="V26" s="27"/>
      <c r="W26" s="27"/>
      <c r="X26" s="27"/>
      <c r="Y26" s="27"/>
      <c r="Z26" s="28"/>
      <c r="AA26" s="26"/>
      <c r="AB26" s="27"/>
      <c r="AC26" s="27"/>
      <c r="AD26" s="28"/>
      <c r="AE26" s="27"/>
      <c r="AF26" s="27"/>
      <c r="AG26" s="27"/>
      <c r="AH26" s="28" t="s">
        <v>169</v>
      </c>
      <c r="AI26" s="169" t="s">
        <v>180</v>
      </c>
      <c r="AJ26" s="170"/>
      <c r="AK26" s="170"/>
      <c r="AL26" s="171"/>
      <c r="AM26" s="170"/>
      <c r="AN26" s="170"/>
      <c r="AO26" s="170"/>
      <c r="AP26" s="155"/>
      <c r="AQ26" s="155"/>
      <c r="AR26" s="155"/>
      <c r="AS26" s="155"/>
      <c r="AT26" s="155"/>
      <c r="AU26" s="27"/>
      <c r="AV26" s="27"/>
      <c r="AW26" s="27"/>
    </row>
    <row r="27" spans="1:70" ht="16.5" customHeight="1" thickBo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9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0"/>
      <c r="Z27" s="30"/>
      <c r="AA27" s="31"/>
      <c r="AB27" s="30"/>
      <c r="AC27" s="30"/>
      <c r="AD27" s="32"/>
      <c r="AE27" s="33"/>
      <c r="AF27" s="30"/>
      <c r="AG27" s="30"/>
      <c r="AH27" s="30"/>
      <c r="AI27" s="30"/>
      <c r="AJ27" s="30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0"/>
      <c r="AY27" s="30"/>
      <c r="AZ27" s="30"/>
      <c r="BA27" s="32"/>
      <c r="BB27" s="33"/>
      <c r="BC27" s="35"/>
      <c r="BD27" s="35"/>
      <c r="BE27" s="32"/>
      <c r="BF27" s="29"/>
      <c r="BG27" s="133"/>
      <c r="BH27" s="133"/>
      <c r="BI27" s="133"/>
      <c r="BJ27" s="133"/>
      <c r="BK27" s="133"/>
      <c r="BL27" s="133"/>
      <c r="BM27" s="7"/>
      <c r="BN27" s="7"/>
      <c r="BO27" s="2"/>
      <c r="BP27" s="2"/>
      <c r="BQ27" s="2"/>
      <c r="BR27" s="2"/>
    </row>
    <row r="28" spans="1:70" ht="15" customHeight="1" thickBot="1">
      <c r="A28" s="280" t="s">
        <v>34</v>
      </c>
      <c r="B28" s="282" t="s">
        <v>35</v>
      </c>
      <c r="C28" s="266" t="s">
        <v>36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01"/>
      <c r="O28" s="271" t="s">
        <v>37</v>
      </c>
      <c r="P28" s="277" t="s">
        <v>38</v>
      </c>
      <c r="Q28" s="269" t="s">
        <v>39</v>
      </c>
      <c r="R28" s="259"/>
      <c r="S28" s="259"/>
      <c r="T28" s="259"/>
      <c r="U28" s="259"/>
      <c r="V28" s="259"/>
      <c r="W28" s="259"/>
      <c r="X28" s="259"/>
      <c r="Y28" s="36"/>
      <c r="Z28" s="267" t="s">
        <v>178</v>
      </c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0"/>
      <c r="AU28" s="134"/>
      <c r="AV28" s="267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60"/>
      <c r="BQ28" s="37"/>
      <c r="BR28" s="38"/>
    </row>
    <row r="29" spans="1:70" ht="19.5" customHeight="1" thickBot="1">
      <c r="A29" s="207"/>
      <c r="B29" s="203"/>
      <c r="C29" s="202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03"/>
      <c r="O29" s="202"/>
      <c r="P29" s="203"/>
      <c r="Q29" s="200" t="s">
        <v>40</v>
      </c>
      <c r="R29" s="201"/>
      <c r="S29" s="200" t="s">
        <v>41</v>
      </c>
      <c r="T29" s="201"/>
      <c r="U29" s="200" t="s">
        <v>42</v>
      </c>
      <c r="V29" s="201"/>
      <c r="W29" s="200" t="s">
        <v>43</v>
      </c>
      <c r="X29" s="201"/>
      <c r="Y29" s="206" t="s">
        <v>44</v>
      </c>
      <c r="Z29" s="217" t="s">
        <v>45</v>
      </c>
      <c r="AA29" s="218"/>
      <c r="AB29" s="258" t="s">
        <v>46</v>
      </c>
      <c r="AC29" s="259"/>
      <c r="AD29" s="259"/>
      <c r="AE29" s="259"/>
      <c r="AF29" s="259"/>
      <c r="AG29" s="259"/>
      <c r="AH29" s="259"/>
      <c r="AI29" s="260"/>
      <c r="AJ29" s="217" t="s">
        <v>47</v>
      </c>
      <c r="AK29" s="218"/>
      <c r="AL29" s="129"/>
      <c r="AM29" s="261" t="s">
        <v>48</v>
      </c>
      <c r="AN29" s="201"/>
      <c r="AO29" s="200" t="s">
        <v>49</v>
      </c>
      <c r="AP29" s="220"/>
      <c r="AQ29" s="219" t="s">
        <v>50</v>
      </c>
      <c r="AR29" s="220"/>
      <c r="AS29" s="220"/>
      <c r="AT29" s="201"/>
      <c r="AU29" s="206" t="s">
        <v>51</v>
      </c>
      <c r="AV29" s="261" t="s">
        <v>45</v>
      </c>
      <c r="AW29" s="201"/>
      <c r="AX29" s="272" t="s">
        <v>46</v>
      </c>
      <c r="AY29" s="259"/>
      <c r="AZ29" s="259"/>
      <c r="BA29" s="259"/>
      <c r="BB29" s="259"/>
      <c r="BC29" s="259"/>
      <c r="BD29" s="259"/>
      <c r="BE29" s="260"/>
      <c r="BF29" s="261" t="s">
        <v>47</v>
      </c>
      <c r="BG29" s="201"/>
      <c r="BH29" s="131"/>
      <c r="BI29" s="261" t="s">
        <v>48</v>
      </c>
      <c r="BJ29" s="201"/>
      <c r="BK29" s="200" t="s">
        <v>49</v>
      </c>
      <c r="BL29" s="220"/>
      <c r="BM29" s="219" t="s">
        <v>50</v>
      </c>
      <c r="BN29" s="220"/>
      <c r="BO29" s="220"/>
      <c r="BP29" s="201"/>
      <c r="BQ29" s="270"/>
      <c r="BR29" s="203"/>
    </row>
    <row r="30" spans="1:70" ht="16.5" customHeight="1" thickBot="1">
      <c r="A30" s="207"/>
      <c r="B30" s="203"/>
      <c r="C30" s="202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3"/>
      <c r="Y30" s="207"/>
      <c r="Z30" s="202"/>
      <c r="AA30" s="218"/>
      <c r="AB30" s="200" t="s">
        <v>45</v>
      </c>
      <c r="AC30" s="201"/>
      <c r="AD30" s="258" t="s">
        <v>52</v>
      </c>
      <c r="AE30" s="259"/>
      <c r="AF30" s="259"/>
      <c r="AG30" s="259"/>
      <c r="AH30" s="259"/>
      <c r="AI30" s="260"/>
      <c r="AJ30" s="202"/>
      <c r="AK30" s="218"/>
      <c r="AL30" s="130"/>
      <c r="AM30" s="226"/>
      <c r="AN30" s="203"/>
      <c r="AO30" s="202"/>
      <c r="AP30" s="226"/>
      <c r="AQ30" s="208"/>
      <c r="AR30" s="221"/>
      <c r="AS30" s="221"/>
      <c r="AT30" s="209"/>
      <c r="AU30" s="207"/>
      <c r="AV30" s="218"/>
      <c r="AW30" s="203"/>
      <c r="AX30" s="217" t="s">
        <v>45</v>
      </c>
      <c r="AY30" s="218"/>
      <c r="AZ30" s="272" t="s">
        <v>53</v>
      </c>
      <c r="BA30" s="259"/>
      <c r="BB30" s="259"/>
      <c r="BC30" s="259"/>
      <c r="BD30" s="259"/>
      <c r="BE30" s="260"/>
      <c r="BF30" s="218"/>
      <c r="BG30" s="203"/>
      <c r="BH30" s="131"/>
      <c r="BI30" s="226"/>
      <c r="BJ30" s="203"/>
      <c r="BK30" s="202"/>
      <c r="BL30" s="226"/>
      <c r="BM30" s="208"/>
      <c r="BN30" s="221"/>
      <c r="BO30" s="221"/>
      <c r="BP30" s="209"/>
      <c r="BQ30" s="270"/>
      <c r="BR30" s="203"/>
    </row>
    <row r="31" spans="1:70" ht="12.75" customHeight="1">
      <c r="A31" s="207"/>
      <c r="B31" s="203"/>
      <c r="C31" s="20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03"/>
      <c r="O31" s="202"/>
      <c r="P31" s="203"/>
      <c r="Q31" s="202"/>
      <c r="R31" s="203"/>
      <c r="S31" s="202"/>
      <c r="T31" s="203"/>
      <c r="U31" s="202"/>
      <c r="V31" s="203"/>
      <c r="W31" s="202"/>
      <c r="X31" s="203"/>
      <c r="Y31" s="207"/>
      <c r="Z31" s="202"/>
      <c r="AA31" s="218"/>
      <c r="AB31" s="202"/>
      <c r="AC31" s="203"/>
      <c r="AD31" s="268" t="s">
        <v>54</v>
      </c>
      <c r="AE31" s="203"/>
      <c r="AF31" s="217" t="s">
        <v>55</v>
      </c>
      <c r="AG31" s="203"/>
      <c r="AH31" s="217" t="s">
        <v>56</v>
      </c>
      <c r="AI31" s="203"/>
      <c r="AJ31" s="202"/>
      <c r="AK31" s="218"/>
      <c r="AL31" s="130"/>
      <c r="AM31" s="226"/>
      <c r="AN31" s="203"/>
      <c r="AO31" s="202"/>
      <c r="AP31" s="226"/>
      <c r="AQ31" s="262" t="s">
        <v>57</v>
      </c>
      <c r="AR31" s="203"/>
      <c r="AS31" s="262" t="s">
        <v>58</v>
      </c>
      <c r="AT31" s="203"/>
      <c r="AU31" s="207"/>
      <c r="AV31" s="218"/>
      <c r="AW31" s="203"/>
      <c r="AX31" s="202"/>
      <c r="AY31" s="218"/>
      <c r="AZ31" s="271" t="s">
        <v>54</v>
      </c>
      <c r="BA31" s="201"/>
      <c r="BB31" s="217" t="s">
        <v>55</v>
      </c>
      <c r="BC31" s="203"/>
      <c r="BD31" s="217" t="s">
        <v>56</v>
      </c>
      <c r="BE31" s="203"/>
      <c r="BF31" s="218"/>
      <c r="BG31" s="203"/>
      <c r="BH31" s="131"/>
      <c r="BI31" s="226"/>
      <c r="BJ31" s="203"/>
      <c r="BK31" s="202"/>
      <c r="BL31" s="226"/>
      <c r="BM31" s="200" t="s">
        <v>57</v>
      </c>
      <c r="BN31" s="201"/>
      <c r="BO31" s="217" t="s">
        <v>58</v>
      </c>
      <c r="BP31" s="226"/>
      <c r="BQ31" s="283" t="s">
        <v>59</v>
      </c>
      <c r="BR31" s="203"/>
    </row>
    <row r="32" spans="1:70" ht="27" customHeight="1">
      <c r="A32" s="207"/>
      <c r="B32" s="203"/>
      <c r="C32" s="202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03"/>
      <c r="O32" s="202"/>
      <c r="P32" s="203"/>
      <c r="Q32" s="202"/>
      <c r="R32" s="203"/>
      <c r="S32" s="202"/>
      <c r="T32" s="203"/>
      <c r="U32" s="202"/>
      <c r="V32" s="203"/>
      <c r="W32" s="202"/>
      <c r="X32" s="203"/>
      <c r="Y32" s="207"/>
      <c r="Z32" s="202"/>
      <c r="AA32" s="218"/>
      <c r="AB32" s="202"/>
      <c r="AC32" s="203"/>
      <c r="AD32" s="226"/>
      <c r="AE32" s="203"/>
      <c r="AF32" s="202"/>
      <c r="AG32" s="203"/>
      <c r="AH32" s="202"/>
      <c r="AI32" s="203"/>
      <c r="AJ32" s="202"/>
      <c r="AK32" s="218"/>
      <c r="AL32" s="130"/>
      <c r="AM32" s="226"/>
      <c r="AN32" s="203"/>
      <c r="AO32" s="202"/>
      <c r="AP32" s="226"/>
      <c r="AQ32" s="202"/>
      <c r="AR32" s="203"/>
      <c r="AS32" s="202"/>
      <c r="AT32" s="203"/>
      <c r="AU32" s="207"/>
      <c r="AV32" s="218"/>
      <c r="AW32" s="203"/>
      <c r="AX32" s="202"/>
      <c r="AY32" s="218"/>
      <c r="AZ32" s="202"/>
      <c r="BA32" s="203"/>
      <c r="BB32" s="202"/>
      <c r="BC32" s="203"/>
      <c r="BD32" s="202"/>
      <c r="BE32" s="203"/>
      <c r="BF32" s="218"/>
      <c r="BG32" s="203"/>
      <c r="BH32" s="131"/>
      <c r="BI32" s="226"/>
      <c r="BJ32" s="203"/>
      <c r="BK32" s="202"/>
      <c r="BL32" s="226"/>
      <c r="BM32" s="202"/>
      <c r="BN32" s="203"/>
      <c r="BO32" s="202"/>
      <c r="BP32" s="226"/>
      <c r="BQ32" s="39"/>
      <c r="BR32" s="40"/>
    </row>
    <row r="33" spans="1:70" ht="36.75" customHeight="1" thickBot="1">
      <c r="A33" s="281"/>
      <c r="B33" s="203"/>
      <c r="C33" s="20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03"/>
      <c r="O33" s="202"/>
      <c r="P33" s="203"/>
      <c r="Q33" s="202"/>
      <c r="R33" s="203"/>
      <c r="S33" s="202"/>
      <c r="T33" s="203"/>
      <c r="U33" s="202"/>
      <c r="V33" s="203"/>
      <c r="W33" s="202"/>
      <c r="X33" s="203"/>
      <c r="Y33" s="207"/>
      <c r="Z33" s="202"/>
      <c r="AA33" s="218"/>
      <c r="AB33" s="208"/>
      <c r="AC33" s="209"/>
      <c r="AD33" s="226"/>
      <c r="AE33" s="203"/>
      <c r="AF33" s="202"/>
      <c r="AG33" s="203"/>
      <c r="AH33" s="202"/>
      <c r="AI33" s="203"/>
      <c r="AJ33" s="202"/>
      <c r="AK33" s="218"/>
      <c r="AL33" s="41"/>
      <c r="AM33" s="221"/>
      <c r="AN33" s="209"/>
      <c r="AO33" s="208"/>
      <c r="AP33" s="221"/>
      <c r="AQ33" s="208"/>
      <c r="AR33" s="209"/>
      <c r="AS33" s="208"/>
      <c r="AT33" s="209"/>
      <c r="AU33" s="207"/>
      <c r="AV33" s="221"/>
      <c r="AW33" s="209"/>
      <c r="AX33" s="208"/>
      <c r="AY33" s="221"/>
      <c r="AZ33" s="208"/>
      <c r="BA33" s="209"/>
      <c r="BB33" s="208"/>
      <c r="BC33" s="209"/>
      <c r="BD33" s="202"/>
      <c r="BE33" s="203"/>
      <c r="BF33" s="221"/>
      <c r="BG33" s="209"/>
      <c r="BH33" s="131"/>
      <c r="BI33" s="221"/>
      <c r="BJ33" s="209"/>
      <c r="BK33" s="208"/>
      <c r="BL33" s="221"/>
      <c r="BM33" s="208"/>
      <c r="BN33" s="209"/>
      <c r="BO33" s="208"/>
      <c r="BP33" s="221"/>
      <c r="BQ33" s="42"/>
      <c r="BR33" s="43"/>
    </row>
    <row r="34" spans="1:70" ht="16.5" customHeight="1" thickBot="1">
      <c r="A34" s="263" t="s">
        <v>60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5"/>
    </row>
    <row r="35" spans="1:70" ht="36.75" customHeight="1">
      <c r="A35" s="44">
        <v>1</v>
      </c>
      <c r="B35" s="45" t="s">
        <v>119</v>
      </c>
      <c r="C35" s="333" t="s">
        <v>162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5"/>
      <c r="O35" s="330">
        <v>3</v>
      </c>
      <c r="P35" s="331"/>
      <c r="Q35" s="181">
        <f>O35*30</f>
        <v>90</v>
      </c>
      <c r="R35" s="182"/>
      <c r="S35" s="185">
        <f>W35</f>
        <v>90</v>
      </c>
      <c r="T35" s="182"/>
      <c r="U35" s="330"/>
      <c r="V35" s="331"/>
      <c r="W35" s="185">
        <f>Z35+AV35</f>
        <v>90</v>
      </c>
      <c r="X35" s="182"/>
      <c r="Y35" s="46">
        <v>3</v>
      </c>
      <c r="Z35" s="185">
        <f>Y35*30</f>
        <v>90</v>
      </c>
      <c r="AA35" s="182"/>
      <c r="AB35" s="185">
        <f>AD35+AF35+AH35</f>
        <v>22</v>
      </c>
      <c r="AC35" s="182"/>
      <c r="AD35" s="330">
        <v>8</v>
      </c>
      <c r="AE35" s="331"/>
      <c r="AF35" s="330"/>
      <c r="AG35" s="331"/>
      <c r="AH35" s="330">
        <v>14</v>
      </c>
      <c r="AI35" s="331"/>
      <c r="AJ35" s="185">
        <f>Z35-AB35</f>
        <v>68</v>
      </c>
      <c r="AK35" s="182"/>
      <c r="AL35" s="47"/>
      <c r="AM35" s="332"/>
      <c r="AN35" s="331"/>
      <c r="AO35" s="330"/>
      <c r="AP35" s="331"/>
      <c r="AQ35" s="330"/>
      <c r="AR35" s="331"/>
      <c r="AS35" s="330">
        <v>3</v>
      </c>
      <c r="AT35" s="331"/>
      <c r="AU35" s="46"/>
      <c r="AV35" s="330"/>
      <c r="AW35" s="331"/>
      <c r="AX35" s="330"/>
      <c r="AY35" s="331"/>
      <c r="AZ35" s="330"/>
      <c r="BA35" s="331"/>
      <c r="BB35" s="330"/>
      <c r="BC35" s="331"/>
      <c r="BD35" s="330"/>
      <c r="BE35" s="331"/>
      <c r="BF35" s="330"/>
      <c r="BG35" s="331"/>
      <c r="BH35" s="47"/>
      <c r="BI35" s="332"/>
      <c r="BJ35" s="331"/>
      <c r="BK35" s="330"/>
      <c r="BL35" s="331"/>
      <c r="BM35" s="330"/>
      <c r="BN35" s="331"/>
      <c r="BO35" s="330"/>
      <c r="BP35" s="331"/>
      <c r="BQ35" s="273" t="s">
        <v>149</v>
      </c>
      <c r="BR35" s="274"/>
    </row>
    <row r="36" spans="1:70" ht="40.5" hidden="1" customHeight="1">
      <c r="A36" s="44"/>
      <c r="B36" s="45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175"/>
      <c r="P36" s="176"/>
      <c r="Q36" s="175"/>
      <c r="R36" s="176"/>
      <c r="S36" s="175"/>
      <c r="T36" s="176"/>
      <c r="U36" s="175"/>
      <c r="V36" s="176"/>
      <c r="W36" s="175"/>
      <c r="X36" s="176"/>
      <c r="Y36" s="46"/>
      <c r="Z36" s="175"/>
      <c r="AA36" s="176"/>
      <c r="AB36" s="175"/>
      <c r="AC36" s="176"/>
      <c r="AD36" s="175"/>
      <c r="AE36" s="176"/>
      <c r="AF36" s="175"/>
      <c r="AG36" s="176"/>
      <c r="AH36" s="175"/>
      <c r="AI36" s="176"/>
      <c r="AJ36" s="175"/>
      <c r="AK36" s="176"/>
      <c r="AL36" s="47"/>
      <c r="AM36" s="195"/>
      <c r="AN36" s="176"/>
      <c r="AO36" s="175"/>
      <c r="AP36" s="176"/>
      <c r="AQ36" s="175"/>
      <c r="AR36" s="176"/>
      <c r="AS36" s="175"/>
      <c r="AT36" s="176"/>
      <c r="AU36" s="46"/>
      <c r="AV36" s="175"/>
      <c r="AW36" s="176"/>
      <c r="AX36" s="175"/>
      <c r="AY36" s="176"/>
      <c r="AZ36" s="175"/>
      <c r="BA36" s="176"/>
      <c r="BB36" s="175"/>
      <c r="BC36" s="176"/>
      <c r="BD36" s="175"/>
      <c r="BE36" s="176"/>
      <c r="BF36" s="175"/>
      <c r="BG36" s="176"/>
      <c r="BH36" s="47"/>
      <c r="BI36" s="195"/>
      <c r="BJ36" s="176"/>
      <c r="BK36" s="175"/>
      <c r="BL36" s="176"/>
      <c r="BM36" s="175"/>
      <c r="BN36" s="176"/>
      <c r="BO36" s="175"/>
      <c r="BP36" s="176"/>
      <c r="BQ36" s="196"/>
      <c r="BR36" s="197"/>
    </row>
    <row r="37" spans="1:70" ht="15.75" hidden="1">
      <c r="A37" s="44"/>
      <c r="B37" s="45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75"/>
      <c r="P37" s="176"/>
      <c r="Q37" s="175"/>
      <c r="R37" s="176"/>
      <c r="S37" s="175"/>
      <c r="T37" s="176"/>
      <c r="U37" s="175"/>
      <c r="V37" s="176"/>
      <c r="W37" s="175"/>
      <c r="X37" s="176"/>
      <c r="Y37" s="46"/>
      <c r="Z37" s="175"/>
      <c r="AA37" s="176"/>
      <c r="AB37" s="175"/>
      <c r="AC37" s="176"/>
      <c r="AD37" s="175"/>
      <c r="AE37" s="176"/>
      <c r="AF37" s="175"/>
      <c r="AG37" s="176"/>
      <c r="AH37" s="175"/>
      <c r="AI37" s="176"/>
      <c r="AJ37" s="175"/>
      <c r="AK37" s="176"/>
      <c r="AL37" s="47"/>
      <c r="AM37" s="195"/>
      <c r="AN37" s="176"/>
      <c r="AO37" s="175"/>
      <c r="AP37" s="176"/>
      <c r="AQ37" s="175"/>
      <c r="AR37" s="176"/>
      <c r="AS37" s="175"/>
      <c r="AT37" s="176"/>
      <c r="AU37" s="46"/>
      <c r="AV37" s="175"/>
      <c r="AW37" s="176"/>
      <c r="AX37" s="175"/>
      <c r="AY37" s="176"/>
      <c r="AZ37" s="175"/>
      <c r="BA37" s="176"/>
      <c r="BB37" s="175"/>
      <c r="BC37" s="176"/>
      <c r="BD37" s="175"/>
      <c r="BE37" s="176"/>
      <c r="BF37" s="175"/>
      <c r="BG37" s="176"/>
      <c r="BH37" s="47"/>
      <c r="BI37" s="195"/>
      <c r="BJ37" s="176"/>
      <c r="BK37" s="175"/>
      <c r="BL37" s="176"/>
      <c r="BM37" s="175"/>
      <c r="BN37" s="176"/>
      <c r="BO37" s="175"/>
      <c r="BP37" s="176"/>
      <c r="BQ37" s="196"/>
      <c r="BR37" s="197"/>
    </row>
    <row r="38" spans="1:70" ht="15.75" hidden="1" customHeight="1">
      <c r="A38" s="44"/>
      <c r="B38" s="45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75"/>
      <c r="P38" s="176"/>
      <c r="Q38" s="175"/>
      <c r="R38" s="176"/>
      <c r="S38" s="175"/>
      <c r="T38" s="176"/>
      <c r="U38" s="175"/>
      <c r="V38" s="176"/>
      <c r="W38" s="175"/>
      <c r="X38" s="176"/>
      <c r="Y38" s="46"/>
      <c r="Z38" s="175"/>
      <c r="AA38" s="176"/>
      <c r="AB38" s="175"/>
      <c r="AC38" s="176"/>
      <c r="AD38" s="175"/>
      <c r="AE38" s="176"/>
      <c r="AF38" s="175"/>
      <c r="AG38" s="176"/>
      <c r="AH38" s="175"/>
      <c r="AI38" s="176"/>
      <c r="AJ38" s="175"/>
      <c r="AK38" s="176"/>
      <c r="AL38" s="47"/>
      <c r="AM38" s="195"/>
      <c r="AN38" s="176"/>
      <c r="AO38" s="175"/>
      <c r="AP38" s="176"/>
      <c r="AQ38" s="175"/>
      <c r="AR38" s="176"/>
      <c r="AS38" s="175"/>
      <c r="AT38" s="176"/>
      <c r="AU38" s="46"/>
      <c r="AV38" s="175"/>
      <c r="AW38" s="176"/>
      <c r="AX38" s="175"/>
      <c r="AY38" s="176"/>
      <c r="AZ38" s="175"/>
      <c r="BA38" s="176"/>
      <c r="BB38" s="175"/>
      <c r="BC38" s="176"/>
      <c r="BD38" s="175"/>
      <c r="BE38" s="176"/>
      <c r="BF38" s="175"/>
      <c r="BG38" s="176"/>
      <c r="BH38" s="47"/>
      <c r="BI38" s="195"/>
      <c r="BJ38" s="176"/>
      <c r="BK38" s="175"/>
      <c r="BL38" s="176"/>
      <c r="BM38" s="175"/>
      <c r="BN38" s="176"/>
      <c r="BO38" s="175"/>
      <c r="BP38" s="176"/>
      <c r="BQ38" s="196"/>
      <c r="BR38" s="197"/>
    </row>
    <row r="39" spans="1:70" ht="15.75" hidden="1">
      <c r="A39" s="44"/>
      <c r="B39" s="4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  <c r="O39" s="183"/>
      <c r="P39" s="184"/>
      <c r="Q39" s="183"/>
      <c r="R39" s="184"/>
      <c r="S39" s="183"/>
      <c r="T39" s="184"/>
      <c r="U39" s="183"/>
      <c r="V39" s="184"/>
      <c r="W39" s="183"/>
      <c r="X39" s="184"/>
      <c r="Y39" s="48"/>
      <c r="Z39" s="183"/>
      <c r="AA39" s="184"/>
      <c r="AB39" s="183"/>
      <c r="AC39" s="184"/>
      <c r="AD39" s="183"/>
      <c r="AE39" s="184"/>
      <c r="AF39" s="183"/>
      <c r="AG39" s="184"/>
      <c r="AH39" s="183"/>
      <c r="AI39" s="184"/>
      <c r="AJ39" s="183"/>
      <c r="AK39" s="184"/>
      <c r="AL39" s="49"/>
      <c r="AM39" s="199"/>
      <c r="AN39" s="184"/>
      <c r="AO39" s="183"/>
      <c r="AP39" s="184"/>
      <c r="AQ39" s="183"/>
      <c r="AR39" s="184"/>
      <c r="AS39" s="183"/>
      <c r="AT39" s="184"/>
      <c r="AU39" s="48"/>
      <c r="AV39" s="183"/>
      <c r="AW39" s="184"/>
      <c r="AX39" s="183"/>
      <c r="AY39" s="184"/>
      <c r="AZ39" s="183"/>
      <c r="BA39" s="184"/>
      <c r="BB39" s="183"/>
      <c r="BC39" s="184"/>
      <c r="BD39" s="183"/>
      <c r="BE39" s="184"/>
      <c r="BF39" s="183"/>
      <c r="BG39" s="184"/>
      <c r="BH39" s="49"/>
      <c r="BI39" s="199"/>
      <c r="BJ39" s="184"/>
      <c r="BK39" s="183"/>
      <c r="BL39" s="184"/>
      <c r="BM39" s="183"/>
      <c r="BN39" s="184"/>
      <c r="BO39" s="183"/>
      <c r="BP39" s="184"/>
      <c r="BQ39" s="196"/>
      <c r="BR39" s="197"/>
    </row>
    <row r="40" spans="1:70" ht="15.75" hidden="1">
      <c r="A40" s="44"/>
      <c r="B40" s="45"/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79"/>
      <c r="P40" s="180"/>
      <c r="Q40" s="179"/>
      <c r="R40" s="180"/>
      <c r="S40" s="179"/>
      <c r="T40" s="180"/>
      <c r="U40" s="179"/>
      <c r="V40" s="180"/>
      <c r="W40" s="179"/>
      <c r="X40" s="180"/>
      <c r="Y40" s="50"/>
      <c r="Z40" s="179"/>
      <c r="AA40" s="180"/>
      <c r="AB40" s="179"/>
      <c r="AC40" s="180"/>
      <c r="AD40" s="179"/>
      <c r="AE40" s="180"/>
      <c r="AF40" s="179"/>
      <c r="AG40" s="180"/>
      <c r="AH40" s="179"/>
      <c r="AI40" s="180"/>
      <c r="AJ40" s="179"/>
      <c r="AK40" s="180"/>
      <c r="AL40" s="51"/>
      <c r="AM40" s="198"/>
      <c r="AN40" s="180"/>
      <c r="AO40" s="179"/>
      <c r="AP40" s="180"/>
      <c r="AQ40" s="179"/>
      <c r="AR40" s="180"/>
      <c r="AS40" s="179"/>
      <c r="AT40" s="180"/>
      <c r="AU40" s="50"/>
      <c r="AV40" s="179"/>
      <c r="AW40" s="180"/>
      <c r="AX40" s="179"/>
      <c r="AY40" s="180"/>
      <c r="AZ40" s="179"/>
      <c r="BA40" s="180"/>
      <c r="BB40" s="179"/>
      <c r="BC40" s="180"/>
      <c r="BD40" s="179"/>
      <c r="BE40" s="180"/>
      <c r="BF40" s="179"/>
      <c r="BG40" s="180"/>
      <c r="BH40" s="51"/>
      <c r="BI40" s="198"/>
      <c r="BJ40" s="180"/>
      <c r="BK40" s="179"/>
      <c r="BL40" s="180"/>
      <c r="BM40" s="179"/>
      <c r="BN40" s="180"/>
      <c r="BO40" s="179"/>
      <c r="BP40" s="180"/>
      <c r="BQ40" s="196"/>
      <c r="BR40" s="197"/>
    </row>
    <row r="41" spans="1:70" ht="33" hidden="1" customHeight="1">
      <c r="A41" s="44"/>
      <c r="B41" s="4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8"/>
      <c r="O41" s="175"/>
      <c r="P41" s="176"/>
      <c r="Q41" s="175"/>
      <c r="R41" s="176"/>
      <c r="S41" s="175"/>
      <c r="T41" s="176"/>
      <c r="U41" s="175"/>
      <c r="V41" s="176"/>
      <c r="W41" s="175"/>
      <c r="X41" s="176"/>
      <c r="Y41" s="52"/>
      <c r="Z41" s="175"/>
      <c r="AA41" s="176"/>
      <c r="AB41" s="175"/>
      <c r="AC41" s="176"/>
      <c r="AD41" s="175"/>
      <c r="AE41" s="176"/>
      <c r="AF41" s="175"/>
      <c r="AG41" s="176"/>
      <c r="AH41" s="175"/>
      <c r="AI41" s="176"/>
      <c r="AJ41" s="175"/>
      <c r="AK41" s="176"/>
      <c r="AL41" s="53"/>
      <c r="AM41" s="195"/>
      <c r="AN41" s="176"/>
      <c r="AO41" s="175"/>
      <c r="AP41" s="176"/>
      <c r="AQ41" s="175"/>
      <c r="AR41" s="176"/>
      <c r="AS41" s="175"/>
      <c r="AT41" s="176"/>
      <c r="AU41" s="52"/>
      <c r="AV41" s="175"/>
      <c r="AW41" s="176"/>
      <c r="AX41" s="175"/>
      <c r="AY41" s="176"/>
      <c r="AZ41" s="175"/>
      <c r="BA41" s="176"/>
      <c r="BB41" s="175"/>
      <c r="BC41" s="176"/>
      <c r="BD41" s="175"/>
      <c r="BE41" s="176"/>
      <c r="BF41" s="175"/>
      <c r="BG41" s="176"/>
      <c r="BH41" s="53"/>
      <c r="BI41" s="195"/>
      <c r="BJ41" s="176"/>
      <c r="BK41" s="175"/>
      <c r="BL41" s="176"/>
      <c r="BM41" s="175"/>
      <c r="BN41" s="176"/>
      <c r="BO41" s="175"/>
      <c r="BP41" s="176"/>
      <c r="BQ41" s="196"/>
      <c r="BR41" s="197"/>
    </row>
    <row r="42" spans="1:70" ht="15.75" hidden="1">
      <c r="A42" s="44"/>
      <c r="B42" s="45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75"/>
      <c r="P42" s="176"/>
      <c r="Q42" s="175"/>
      <c r="R42" s="176"/>
      <c r="S42" s="175"/>
      <c r="T42" s="176"/>
      <c r="U42" s="175"/>
      <c r="V42" s="176"/>
      <c r="W42" s="175"/>
      <c r="X42" s="176"/>
      <c r="Y42" s="46"/>
      <c r="Z42" s="175"/>
      <c r="AA42" s="176"/>
      <c r="AB42" s="175"/>
      <c r="AC42" s="176"/>
      <c r="AD42" s="175"/>
      <c r="AE42" s="176"/>
      <c r="AF42" s="175"/>
      <c r="AG42" s="176"/>
      <c r="AH42" s="175"/>
      <c r="AI42" s="176"/>
      <c r="AJ42" s="175"/>
      <c r="AK42" s="176"/>
      <c r="AL42" s="47"/>
      <c r="AM42" s="195"/>
      <c r="AN42" s="176"/>
      <c r="AO42" s="175"/>
      <c r="AP42" s="176"/>
      <c r="AQ42" s="175"/>
      <c r="AR42" s="176"/>
      <c r="AS42" s="175"/>
      <c r="AT42" s="176"/>
      <c r="AU42" s="46"/>
      <c r="AV42" s="175"/>
      <c r="AW42" s="176"/>
      <c r="AX42" s="175"/>
      <c r="AY42" s="176"/>
      <c r="AZ42" s="175"/>
      <c r="BA42" s="176"/>
      <c r="BB42" s="175"/>
      <c r="BC42" s="176"/>
      <c r="BD42" s="175"/>
      <c r="BE42" s="176"/>
      <c r="BF42" s="175"/>
      <c r="BG42" s="176"/>
      <c r="BH42" s="47"/>
      <c r="BI42" s="195"/>
      <c r="BJ42" s="176"/>
      <c r="BK42" s="175"/>
      <c r="BL42" s="176"/>
      <c r="BM42" s="175"/>
      <c r="BN42" s="176"/>
      <c r="BO42" s="175"/>
      <c r="BP42" s="176"/>
      <c r="BQ42" s="196"/>
      <c r="BR42" s="197"/>
    </row>
    <row r="43" spans="1:70" ht="32.25" hidden="1" customHeight="1">
      <c r="A43" s="44"/>
      <c r="B43" s="45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/>
      <c r="O43" s="175"/>
      <c r="P43" s="176"/>
      <c r="Q43" s="175"/>
      <c r="R43" s="176"/>
      <c r="S43" s="175"/>
      <c r="T43" s="176"/>
      <c r="U43" s="175"/>
      <c r="V43" s="176"/>
      <c r="W43" s="175"/>
      <c r="X43" s="176"/>
      <c r="Y43" s="46"/>
      <c r="Z43" s="175"/>
      <c r="AA43" s="176"/>
      <c r="AB43" s="175"/>
      <c r="AC43" s="176"/>
      <c r="AD43" s="175"/>
      <c r="AE43" s="176"/>
      <c r="AF43" s="175"/>
      <c r="AG43" s="176"/>
      <c r="AH43" s="175"/>
      <c r="AI43" s="176"/>
      <c r="AJ43" s="175"/>
      <c r="AK43" s="176"/>
      <c r="AL43" s="47"/>
      <c r="AM43" s="195"/>
      <c r="AN43" s="176"/>
      <c r="AO43" s="175"/>
      <c r="AP43" s="176"/>
      <c r="AQ43" s="175"/>
      <c r="AR43" s="176"/>
      <c r="AS43" s="175"/>
      <c r="AT43" s="176"/>
      <c r="AU43" s="46"/>
      <c r="AV43" s="175"/>
      <c r="AW43" s="176"/>
      <c r="AX43" s="175"/>
      <c r="AY43" s="176"/>
      <c r="AZ43" s="175"/>
      <c r="BA43" s="176"/>
      <c r="BB43" s="175"/>
      <c r="BC43" s="176"/>
      <c r="BD43" s="175"/>
      <c r="BE43" s="176"/>
      <c r="BF43" s="175"/>
      <c r="BG43" s="176"/>
      <c r="BH43" s="47"/>
      <c r="BI43" s="195"/>
      <c r="BJ43" s="176"/>
      <c r="BK43" s="175"/>
      <c r="BL43" s="176"/>
      <c r="BM43" s="175"/>
      <c r="BN43" s="176"/>
      <c r="BO43" s="175"/>
      <c r="BP43" s="176"/>
      <c r="BQ43" s="196"/>
      <c r="BR43" s="197"/>
    </row>
    <row r="44" spans="1:70" ht="16.5" customHeight="1" thickBot="1">
      <c r="A44" s="54"/>
      <c r="B44" s="135"/>
      <c r="C44" s="286" t="s">
        <v>61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5"/>
      <c r="O44" s="177">
        <f>SUM(O35:P43)</f>
        <v>3</v>
      </c>
      <c r="P44" s="178"/>
      <c r="Q44" s="177">
        <f>SUM(Q35:R43)</f>
        <v>90</v>
      </c>
      <c r="R44" s="178"/>
      <c r="S44" s="177">
        <f>SUM(S35:T43)</f>
        <v>90</v>
      </c>
      <c r="T44" s="178"/>
      <c r="U44" s="177">
        <f>SUM(U35:V43)</f>
        <v>0</v>
      </c>
      <c r="V44" s="178"/>
      <c r="W44" s="177">
        <f>SUM(W35:X43)</f>
        <v>90</v>
      </c>
      <c r="X44" s="178"/>
      <c r="Y44" s="55">
        <f>SUM(Y35:Y43)</f>
        <v>3</v>
      </c>
      <c r="Z44" s="177">
        <f>SUM(Z35:AA43)</f>
        <v>90</v>
      </c>
      <c r="AA44" s="178"/>
      <c r="AB44" s="177">
        <f>SUM(AB35:AC43)</f>
        <v>22</v>
      </c>
      <c r="AC44" s="178"/>
      <c r="AD44" s="177">
        <f>SUM(AD35:AE43)</f>
        <v>8</v>
      </c>
      <c r="AE44" s="178"/>
      <c r="AF44" s="177">
        <f>SUM(AF35:AG43)</f>
        <v>0</v>
      </c>
      <c r="AG44" s="178"/>
      <c r="AH44" s="177">
        <f>SUM(AH35:AI43)</f>
        <v>14</v>
      </c>
      <c r="AI44" s="178"/>
      <c r="AJ44" s="177">
        <f>SUM(AJ35:AK43)</f>
        <v>68</v>
      </c>
      <c r="AK44" s="178"/>
      <c r="AL44" s="47">
        <f>AJ44/Z44*100</f>
        <v>75.555555555555557</v>
      </c>
      <c r="AM44" s="287"/>
      <c r="AN44" s="178"/>
      <c r="AO44" s="177"/>
      <c r="AP44" s="178"/>
      <c r="AQ44" s="177"/>
      <c r="AR44" s="178"/>
      <c r="AS44" s="177"/>
      <c r="AT44" s="178"/>
      <c r="AU44" s="55">
        <f>SUM(AU35:AU43)</f>
        <v>0</v>
      </c>
      <c r="AV44" s="177">
        <f>SUM(AV35:AW43)</f>
        <v>0</v>
      </c>
      <c r="AW44" s="178"/>
      <c r="AX44" s="177">
        <f>SUM(AX35:AY43)</f>
        <v>0</v>
      </c>
      <c r="AY44" s="178"/>
      <c r="AZ44" s="177">
        <f>SUM(AZ35:BA43)</f>
        <v>0</v>
      </c>
      <c r="BA44" s="178"/>
      <c r="BB44" s="177">
        <f>SUM(BB35:BC43)</f>
        <v>0</v>
      </c>
      <c r="BC44" s="178"/>
      <c r="BD44" s="177">
        <f>SUM(BD35:BE43)</f>
        <v>0</v>
      </c>
      <c r="BE44" s="178"/>
      <c r="BF44" s="177">
        <f>SUM(BF35:BG43)</f>
        <v>0</v>
      </c>
      <c r="BG44" s="178"/>
      <c r="BH44" s="136"/>
      <c r="BI44" s="284"/>
      <c r="BJ44" s="285"/>
      <c r="BK44" s="286"/>
      <c r="BL44" s="285"/>
      <c r="BM44" s="286"/>
      <c r="BN44" s="285"/>
      <c r="BO44" s="286"/>
      <c r="BP44" s="285"/>
      <c r="BQ44" s="291"/>
      <c r="BR44" s="292"/>
    </row>
    <row r="45" spans="1:70" ht="14.25" customHeight="1" thickBot="1">
      <c r="A45" s="288" t="s">
        <v>62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90"/>
    </row>
    <row r="46" spans="1:70" ht="36.75" customHeight="1">
      <c r="A46" s="44">
        <v>2</v>
      </c>
      <c r="B46" s="45" t="s">
        <v>121</v>
      </c>
      <c r="C46" s="333" t="s">
        <v>163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5"/>
      <c r="O46" s="330">
        <v>4</v>
      </c>
      <c r="P46" s="331"/>
      <c r="Q46" s="181">
        <f>O46*30</f>
        <v>120</v>
      </c>
      <c r="R46" s="182"/>
      <c r="S46" s="185">
        <f>W46</f>
        <v>120</v>
      </c>
      <c r="T46" s="182"/>
      <c r="U46" s="330"/>
      <c r="V46" s="331"/>
      <c r="W46" s="185">
        <f>Z46+AV46</f>
        <v>120</v>
      </c>
      <c r="X46" s="182"/>
      <c r="Y46" s="46">
        <v>4</v>
      </c>
      <c r="Z46" s="185">
        <f>Y46*30</f>
        <v>120</v>
      </c>
      <c r="AA46" s="182"/>
      <c r="AB46" s="185">
        <f>AD46+AF46+AH46</f>
        <v>20</v>
      </c>
      <c r="AC46" s="182"/>
      <c r="AD46" s="330">
        <v>10</v>
      </c>
      <c r="AE46" s="331"/>
      <c r="AF46" s="330"/>
      <c r="AG46" s="331"/>
      <c r="AH46" s="330">
        <v>10</v>
      </c>
      <c r="AI46" s="331"/>
      <c r="AJ46" s="185">
        <f>Z46-AB46</f>
        <v>100</v>
      </c>
      <c r="AK46" s="182"/>
      <c r="AL46" s="47"/>
      <c r="AM46" s="332"/>
      <c r="AN46" s="331"/>
      <c r="AO46" s="330"/>
      <c r="AP46" s="331"/>
      <c r="AQ46" s="330">
        <v>3</v>
      </c>
      <c r="AR46" s="331"/>
      <c r="AS46" s="330"/>
      <c r="AT46" s="331"/>
      <c r="AU46" s="46"/>
      <c r="AV46" s="330"/>
      <c r="AW46" s="331"/>
      <c r="AX46" s="330"/>
      <c r="AY46" s="331"/>
      <c r="AZ46" s="330"/>
      <c r="BA46" s="331"/>
      <c r="BB46" s="330"/>
      <c r="BC46" s="331"/>
      <c r="BD46" s="330"/>
      <c r="BE46" s="331"/>
      <c r="BF46" s="330"/>
      <c r="BG46" s="331"/>
      <c r="BH46" s="47"/>
      <c r="BI46" s="332"/>
      <c r="BJ46" s="331"/>
      <c r="BK46" s="330"/>
      <c r="BL46" s="331"/>
      <c r="BM46" s="330"/>
      <c r="BN46" s="331"/>
      <c r="BO46" s="330"/>
      <c r="BP46" s="331"/>
      <c r="BQ46" s="273" t="s">
        <v>149</v>
      </c>
      <c r="BR46" s="274"/>
    </row>
    <row r="47" spans="1:70" ht="54" customHeight="1">
      <c r="A47" s="44">
        <v>3</v>
      </c>
      <c r="B47" s="45" t="s">
        <v>123</v>
      </c>
      <c r="C47" s="186" t="s">
        <v>164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175">
        <v>3</v>
      </c>
      <c r="P47" s="176"/>
      <c r="Q47" s="181">
        <f>O47*30</f>
        <v>90</v>
      </c>
      <c r="R47" s="182"/>
      <c r="S47" s="185">
        <f>W47</f>
        <v>90</v>
      </c>
      <c r="T47" s="182"/>
      <c r="U47" s="175"/>
      <c r="V47" s="176"/>
      <c r="W47" s="185">
        <f>Z47+AV47</f>
        <v>90</v>
      </c>
      <c r="X47" s="182"/>
      <c r="Y47" s="46">
        <v>3</v>
      </c>
      <c r="Z47" s="185">
        <f>Y47*30</f>
        <v>90</v>
      </c>
      <c r="AA47" s="182"/>
      <c r="AB47" s="185">
        <f>AD47+AF47+AH47</f>
        <v>20</v>
      </c>
      <c r="AC47" s="182"/>
      <c r="AD47" s="175">
        <v>10</v>
      </c>
      <c r="AE47" s="176"/>
      <c r="AF47" s="175"/>
      <c r="AG47" s="176"/>
      <c r="AH47" s="175">
        <v>10</v>
      </c>
      <c r="AI47" s="176"/>
      <c r="AJ47" s="185">
        <f>Z47-AB47</f>
        <v>70</v>
      </c>
      <c r="AK47" s="182"/>
      <c r="AL47" s="47"/>
      <c r="AM47" s="195"/>
      <c r="AN47" s="176"/>
      <c r="AO47" s="175"/>
      <c r="AP47" s="176"/>
      <c r="AQ47" s="175"/>
      <c r="AR47" s="176"/>
      <c r="AS47" s="175" t="s">
        <v>118</v>
      </c>
      <c r="AT47" s="176"/>
      <c r="AU47" s="46"/>
      <c r="AV47" s="175"/>
      <c r="AW47" s="176"/>
      <c r="AX47" s="175"/>
      <c r="AY47" s="176"/>
      <c r="AZ47" s="175"/>
      <c r="BA47" s="176"/>
      <c r="BB47" s="175"/>
      <c r="BC47" s="176"/>
      <c r="BD47" s="175"/>
      <c r="BE47" s="176"/>
      <c r="BF47" s="175"/>
      <c r="BG47" s="176"/>
      <c r="BH47" s="47"/>
      <c r="BI47" s="195"/>
      <c r="BJ47" s="176"/>
      <c r="BK47" s="175"/>
      <c r="BL47" s="176"/>
      <c r="BM47" s="175"/>
      <c r="BN47" s="176"/>
      <c r="BO47" s="175"/>
      <c r="BP47" s="176"/>
      <c r="BQ47" s="273" t="s">
        <v>149</v>
      </c>
      <c r="BR47" s="274"/>
    </row>
    <row r="48" spans="1:70" ht="51" customHeight="1">
      <c r="A48" s="44">
        <v>4</v>
      </c>
      <c r="B48" s="45" t="s">
        <v>147</v>
      </c>
      <c r="C48" s="186" t="s">
        <v>165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8"/>
      <c r="O48" s="175">
        <v>4</v>
      </c>
      <c r="P48" s="176"/>
      <c r="Q48" s="181">
        <f>O48*30</f>
        <v>120</v>
      </c>
      <c r="R48" s="182"/>
      <c r="S48" s="185">
        <f>W48</f>
        <v>120</v>
      </c>
      <c r="T48" s="182"/>
      <c r="U48" s="175"/>
      <c r="V48" s="176"/>
      <c r="W48" s="185">
        <f>Z48+AV48</f>
        <v>120</v>
      </c>
      <c r="X48" s="182"/>
      <c r="Y48" s="46">
        <v>4</v>
      </c>
      <c r="Z48" s="185">
        <f>Y48*30</f>
        <v>120</v>
      </c>
      <c r="AA48" s="182"/>
      <c r="AB48" s="185">
        <f>AD48+AF48+AH48</f>
        <v>20</v>
      </c>
      <c r="AC48" s="182"/>
      <c r="AD48" s="175">
        <v>10</v>
      </c>
      <c r="AE48" s="176"/>
      <c r="AF48" s="175"/>
      <c r="AG48" s="176"/>
      <c r="AH48" s="175">
        <v>10</v>
      </c>
      <c r="AI48" s="176"/>
      <c r="AJ48" s="185">
        <f>Z48-AB48</f>
        <v>100</v>
      </c>
      <c r="AK48" s="182"/>
      <c r="AL48" s="47"/>
      <c r="AM48" s="195"/>
      <c r="AN48" s="176"/>
      <c r="AO48" s="175"/>
      <c r="AP48" s="176"/>
      <c r="AQ48" s="175"/>
      <c r="AR48" s="176"/>
      <c r="AS48" s="175" t="s">
        <v>118</v>
      </c>
      <c r="AT48" s="176"/>
      <c r="AU48" s="46"/>
      <c r="AV48" s="175"/>
      <c r="AW48" s="176"/>
      <c r="AX48" s="175"/>
      <c r="AY48" s="176"/>
      <c r="AZ48" s="175"/>
      <c r="BA48" s="176"/>
      <c r="BB48" s="175"/>
      <c r="BC48" s="176"/>
      <c r="BD48" s="175"/>
      <c r="BE48" s="176"/>
      <c r="BF48" s="175"/>
      <c r="BG48" s="176"/>
      <c r="BH48" s="47"/>
      <c r="BI48" s="195"/>
      <c r="BJ48" s="176"/>
      <c r="BK48" s="175"/>
      <c r="BL48" s="176"/>
      <c r="BM48" s="175"/>
      <c r="BN48" s="176"/>
      <c r="BO48" s="175"/>
      <c r="BP48" s="176"/>
      <c r="BQ48" s="273" t="s">
        <v>149</v>
      </c>
      <c r="BR48" s="274"/>
    </row>
    <row r="49" spans="1:70" ht="28.5" customHeight="1">
      <c r="A49" s="44">
        <v>5</v>
      </c>
      <c r="B49" s="45" t="s">
        <v>131</v>
      </c>
      <c r="C49" s="186" t="s">
        <v>166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O49" s="175">
        <v>3</v>
      </c>
      <c r="P49" s="176"/>
      <c r="Q49" s="181">
        <f>O49*30</f>
        <v>90</v>
      </c>
      <c r="R49" s="182"/>
      <c r="S49" s="185">
        <f>W49</f>
        <v>90</v>
      </c>
      <c r="T49" s="182"/>
      <c r="U49" s="175"/>
      <c r="V49" s="176"/>
      <c r="W49" s="185">
        <f>Z49+AV49</f>
        <v>90</v>
      </c>
      <c r="X49" s="182"/>
      <c r="Y49" s="46">
        <v>3</v>
      </c>
      <c r="Z49" s="185">
        <f>Y49*30</f>
        <v>90</v>
      </c>
      <c r="AA49" s="182"/>
      <c r="AB49" s="185">
        <f>AD49+AF49+AH49</f>
        <v>20</v>
      </c>
      <c r="AC49" s="182"/>
      <c r="AD49" s="175">
        <v>10</v>
      </c>
      <c r="AE49" s="176"/>
      <c r="AF49" s="175"/>
      <c r="AG49" s="176"/>
      <c r="AH49" s="175">
        <v>10</v>
      </c>
      <c r="AI49" s="176"/>
      <c r="AJ49" s="185">
        <f>Z49-AB49</f>
        <v>70</v>
      </c>
      <c r="AK49" s="182"/>
      <c r="AL49" s="47"/>
      <c r="AM49" s="195"/>
      <c r="AN49" s="176"/>
      <c r="AO49" s="175"/>
      <c r="AP49" s="176"/>
      <c r="AQ49" s="175"/>
      <c r="AR49" s="176"/>
      <c r="AS49" s="175">
        <v>3</v>
      </c>
      <c r="AT49" s="176"/>
      <c r="AU49" s="46"/>
      <c r="AV49" s="175"/>
      <c r="AW49" s="176"/>
      <c r="AX49" s="175"/>
      <c r="AY49" s="176"/>
      <c r="AZ49" s="175"/>
      <c r="BA49" s="176"/>
      <c r="BB49" s="175"/>
      <c r="BC49" s="176"/>
      <c r="BD49" s="175"/>
      <c r="BE49" s="176"/>
      <c r="BF49" s="175"/>
      <c r="BG49" s="176"/>
      <c r="BH49" s="47"/>
      <c r="BI49" s="195"/>
      <c r="BJ49" s="176"/>
      <c r="BK49" s="175"/>
      <c r="BL49" s="176"/>
      <c r="BM49" s="175"/>
      <c r="BN49" s="176"/>
      <c r="BO49" s="175"/>
      <c r="BP49" s="176"/>
      <c r="BQ49" s="273" t="s">
        <v>149</v>
      </c>
      <c r="BR49" s="274"/>
    </row>
    <row r="50" spans="1:70" ht="16.5" customHeight="1" thickBot="1">
      <c r="A50" s="54"/>
      <c r="B50" s="135"/>
      <c r="C50" s="286" t="s">
        <v>61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5"/>
      <c r="O50" s="177">
        <f>SUM(O46:P49)</f>
        <v>14</v>
      </c>
      <c r="P50" s="178"/>
      <c r="Q50" s="177">
        <f>SUM(Q46:R49)</f>
        <v>420</v>
      </c>
      <c r="R50" s="178"/>
      <c r="S50" s="177">
        <f>SUM(S46:T49)</f>
        <v>420</v>
      </c>
      <c r="T50" s="178"/>
      <c r="U50" s="177">
        <f>SUM(U46:V49)</f>
        <v>0</v>
      </c>
      <c r="V50" s="178"/>
      <c r="W50" s="177">
        <f>SUM(W46:X49)</f>
        <v>420</v>
      </c>
      <c r="X50" s="178"/>
      <c r="Y50" s="55">
        <f>SUM(Y46:Y49)</f>
        <v>14</v>
      </c>
      <c r="Z50" s="177">
        <f>SUM(Z46:AA49)</f>
        <v>420</v>
      </c>
      <c r="AA50" s="178"/>
      <c r="AB50" s="177">
        <f>SUM(AB46:AC49)</f>
        <v>80</v>
      </c>
      <c r="AC50" s="178"/>
      <c r="AD50" s="177">
        <f>SUM(AD46:AE49)</f>
        <v>40</v>
      </c>
      <c r="AE50" s="178"/>
      <c r="AF50" s="177">
        <f>SUM(AF46:AG49)</f>
        <v>0</v>
      </c>
      <c r="AG50" s="178"/>
      <c r="AH50" s="177">
        <f>SUM(AH46:AI49)</f>
        <v>40</v>
      </c>
      <c r="AI50" s="178"/>
      <c r="AJ50" s="177">
        <f>SUM(AJ46:AK49)</f>
        <v>340</v>
      </c>
      <c r="AK50" s="178"/>
      <c r="AL50" s="47">
        <f>AJ50/Z50*100</f>
        <v>80.952380952380949</v>
      </c>
      <c r="AM50" s="287"/>
      <c r="AN50" s="178"/>
      <c r="AO50" s="177"/>
      <c r="AP50" s="178"/>
      <c r="AQ50" s="177"/>
      <c r="AR50" s="178"/>
      <c r="AS50" s="177"/>
      <c r="AT50" s="178"/>
      <c r="AU50" s="55">
        <f>SUM(AU46:AU49)</f>
        <v>0</v>
      </c>
      <c r="AV50" s="177">
        <f>SUM(AV46:AW49)</f>
        <v>0</v>
      </c>
      <c r="AW50" s="178"/>
      <c r="AX50" s="177">
        <f>SUM(AX46:AY49)</f>
        <v>0</v>
      </c>
      <c r="AY50" s="178"/>
      <c r="AZ50" s="177">
        <f>SUM(AZ46:BA49)</f>
        <v>0</v>
      </c>
      <c r="BA50" s="178"/>
      <c r="BB50" s="177">
        <f>SUM(BB46:BC49)</f>
        <v>0</v>
      </c>
      <c r="BC50" s="178"/>
      <c r="BD50" s="177">
        <f>SUM(BD46:BE49)</f>
        <v>0</v>
      </c>
      <c r="BE50" s="178"/>
      <c r="BF50" s="177">
        <f>SUM(BF46:BG49)</f>
        <v>0</v>
      </c>
      <c r="BG50" s="178"/>
      <c r="BH50" s="47" t="e">
        <f>BF50/AV50*100</f>
        <v>#DIV/0!</v>
      </c>
      <c r="BI50" s="287"/>
      <c r="BJ50" s="178"/>
      <c r="BK50" s="286"/>
      <c r="BL50" s="285"/>
      <c r="BM50" s="286"/>
      <c r="BN50" s="285"/>
      <c r="BO50" s="286"/>
      <c r="BP50" s="285"/>
      <c r="BQ50" s="291"/>
      <c r="BR50" s="292"/>
    </row>
    <row r="51" spans="1:70" ht="14.25" customHeight="1" thickBot="1">
      <c r="A51" s="288" t="s">
        <v>63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90"/>
    </row>
    <row r="52" spans="1:70" ht="15.75" customHeight="1">
      <c r="A52" s="44">
        <v>6</v>
      </c>
      <c r="B52" s="45" t="s">
        <v>89</v>
      </c>
      <c r="C52" s="333" t="s">
        <v>90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5"/>
      <c r="O52" s="330">
        <v>6</v>
      </c>
      <c r="P52" s="331"/>
      <c r="Q52" s="330">
        <f>O52*30</f>
        <v>180</v>
      </c>
      <c r="R52" s="331"/>
      <c r="S52" s="330">
        <f>W52</f>
        <v>180</v>
      </c>
      <c r="T52" s="331"/>
      <c r="U52" s="330"/>
      <c r="V52" s="331"/>
      <c r="W52" s="330">
        <f>Z52+AV52</f>
        <v>180</v>
      </c>
      <c r="X52" s="331"/>
      <c r="Y52" s="46">
        <v>6</v>
      </c>
      <c r="Z52" s="330">
        <f>Y52*30</f>
        <v>180</v>
      </c>
      <c r="AA52" s="331"/>
      <c r="AB52" s="330">
        <f>AD52+AF52+AH52</f>
        <v>0</v>
      </c>
      <c r="AC52" s="331"/>
      <c r="AD52" s="330"/>
      <c r="AE52" s="331"/>
      <c r="AF52" s="330"/>
      <c r="AG52" s="331"/>
      <c r="AH52" s="330"/>
      <c r="AI52" s="331"/>
      <c r="AJ52" s="330">
        <f>Z52-AB52</f>
        <v>180</v>
      </c>
      <c r="AK52" s="331"/>
      <c r="AL52" s="47">
        <f>AJ52/Z52*100</f>
        <v>100</v>
      </c>
      <c r="AM52" s="332"/>
      <c r="AN52" s="331"/>
      <c r="AO52" s="330"/>
      <c r="AP52" s="331"/>
      <c r="AQ52" s="330"/>
      <c r="AR52" s="331"/>
      <c r="AS52" s="330" t="s">
        <v>118</v>
      </c>
      <c r="AT52" s="331"/>
      <c r="AU52" s="46"/>
      <c r="AV52" s="330">
        <f>AU52*30</f>
        <v>0</v>
      </c>
      <c r="AW52" s="331"/>
      <c r="AX52" s="330">
        <f>AZ52+BB52+BD52</f>
        <v>0</v>
      </c>
      <c r="AY52" s="331"/>
      <c r="AZ52" s="330"/>
      <c r="BA52" s="331"/>
      <c r="BB52" s="330"/>
      <c r="BC52" s="331"/>
      <c r="BD52" s="330"/>
      <c r="BE52" s="331"/>
      <c r="BF52" s="330">
        <f>AV52-AX52</f>
        <v>0</v>
      </c>
      <c r="BG52" s="331"/>
      <c r="BH52" s="47" t="e">
        <f>BF52/AV52*100</f>
        <v>#DIV/0!</v>
      </c>
      <c r="BI52" s="332"/>
      <c r="BJ52" s="331"/>
      <c r="BK52" s="330"/>
      <c r="BL52" s="331"/>
      <c r="BM52" s="330"/>
      <c r="BN52" s="331"/>
      <c r="BO52" s="330"/>
      <c r="BP52" s="331"/>
      <c r="BQ52" s="273" t="s">
        <v>149</v>
      </c>
      <c r="BR52" s="274"/>
    </row>
    <row r="53" spans="1:70" ht="16.5" customHeight="1" thickBot="1">
      <c r="A53" s="54"/>
      <c r="B53" s="135"/>
      <c r="C53" s="286" t="s">
        <v>61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5"/>
      <c r="O53" s="177">
        <f>SUM(O52:P52)</f>
        <v>6</v>
      </c>
      <c r="P53" s="178"/>
      <c r="Q53" s="177">
        <f>SUM(Q52:R52)</f>
        <v>180</v>
      </c>
      <c r="R53" s="178"/>
      <c r="S53" s="177">
        <f>SUM(S52:T52)</f>
        <v>180</v>
      </c>
      <c r="T53" s="178"/>
      <c r="U53" s="177">
        <f>SUM(U52:V52)</f>
        <v>0</v>
      </c>
      <c r="V53" s="178"/>
      <c r="W53" s="177">
        <f>SUM(W52:X52)</f>
        <v>180</v>
      </c>
      <c r="X53" s="178"/>
      <c r="Y53" s="56">
        <f>SUM(Y52:Y52)</f>
        <v>6</v>
      </c>
      <c r="Z53" s="177">
        <f>SUM(Z52:AA52)</f>
        <v>180</v>
      </c>
      <c r="AA53" s="178"/>
      <c r="AB53" s="177">
        <f>SUM(AB52:AC52)</f>
        <v>0</v>
      </c>
      <c r="AC53" s="178"/>
      <c r="AD53" s="177">
        <f>SUM(AD52:AE52)</f>
        <v>0</v>
      </c>
      <c r="AE53" s="178"/>
      <c r="AF53" s="177">
        <f>SUM(AF52:AG52)</f>
        <v>0</v>
      </c>
      <c r="AG53" s="178"/>
      <c r="AH53" s="177">
        <f>SUM(AH52:AI52)</f>
        <v>0</v>
      </c>
      <c r="AI53" s="178"/>
      <c r="AJ53" s="177">
        <f>SUM(AJ52:AK52)</f>
        <v>180</v>
      </c>
      <c r="AK53" s="178"/>
      <c r="AL53" s="57"/>
      <c r="AM53" s="284"/>
      <c r="AN53" s="285"/>
      <c r="AO53" s="286"/>
      <c r="AP53" s="285"/>
      <c r="AQ53" s="286"/>
      <c r="AR53" s="285"/>
      <c r="AS53" s="286"/>
      <c r="AT53" s="285"/>
      <c r="AU53" s="56">
        <f>SUM(AU52:AU52)</f>
        <v>0</v>
      </c>
      <c r="AV53" s="177">
        <f>SUM(AV52:AW52)</f>
        <v>0</v>
      </c>
      <c r="AW53" s="178"/>
      <c r="AX53" s="177">
        <f>SUM(AX52:AY52)</f>
        <v>0</v>
      </c>
      <c r="AY53" s="178"/>
      <c r="AZ53" s="177">
        <f>SUM(AZ52:BA52)</f>
        <v>0</v>
      </c>
      <c r="BA53" s="178"/>
      <c r="BB53" s="177">
        <f>SUM(BB52:BC52)</f>
        <v>0</v>
      </c>
      <c r="BC53" s="178"/>
      <c r="BD53" s="177">
        <f>SUM(BD52:BE52)</f>
        <v>0</v>
      </c>
      <c r="BE53" s="178"/>
      <c r="BF53" s="177">
        <f>SUM(BF52:BG52)</f>
        <v>0</v>
      </c>
      <c r="BG53" s="178"/>
      <c r="BH53" s="47" t="e">
        <f>BF53/AV53*100</f>
        <v>#DIV/0!</v>
      </c>
      <c r="BI53" s="287"/>
      <c r="BJ53" s="178"/>
      <c r="BK53" s="286"/>
      <c r="BL53" s="285"/>
      <c r="BM53" s="286"/>
      <c r="BN53" s="285"/>
      <c r="BO53" s="286"/>
      <c r="BP53" s="285"/>
      <c r="BQ53" s="291"/>
      <c r="BR53" s="292"/>
    </row>
    <row r="54" spans="1:70" ht="18" customHeight="1" thickBot="1">
      <c r="A54" s="288" t="s">
        <v>64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90"/>
    </row>
    <row r="55" spans="1:70" ht="51" customHeight="1">
      <c r="A55" s="44">
        <v>7</v>
      </c>
      <c r="B55" s="45" t="s">
        <v>91</v>
      </c>
      <c r="C55" s="394" t="s">
        <v>181</v>
      </c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6"/>
      <c r="O55" s="330">
        <v>33</v>
      </c>
      <c r="P55" s="331"/>
      <c r="Q55" s="330">
        <f>O55*30</f>
        <v>990</v>
      </c>
      <c r="R55" s="331"/>
      <c r="S55" s="330">
        <f>W55</f>
        <v>210</v>
      </c>
      <c r="T55" s="331"/>
      <c r="U55" s="330"/>
      <c r="V55" s="331"/>
      <c r="W55" s="330">
        <f>Z55+AV55</f>
        <v>210</v>
      </c>
      <c r="X55" s="331"/>
      <c r="Y55" s="46">
        <v>7</v>
      </c>
      <c r="Z55" s="330">
        <f>Y55*30</f>
        <v>210</v>
      </c>
      <c r="AA55" s="331"/>
      <c r="AB55" s="330">
        <f>AD55+AF55+AH55</f>
        <v>0</v>
      </c>
      <c r="AC55" s="331"/>
      <c r="AD55" s="330"/>
      <c r="AE55" s="331"/>
      <c r="AF55" s="330"/>
      <c r="AG55" s="331"/>
      <c r="AH55" s="330"/>
      <c r="AI55" s="331"/>
      <c r="AJ55" s="330">
        <f>Z55-AB55</f>
        <v>210</v>
      </c>
      <c r="AK55" s="331"/>
      <c r="AL55" s="47">
        <f>AJ55/Z55*100</f>
        <v>100</v>
      </c>
      <c r="AM55" s="332"/>
      <c r="AN55" s="331"/>
      <c r="AO55" s="330"/>
      <c r="AP55" s="331"/>
      <c r="AQ55" s="330"/>
      <c r="AR55" s="331"/>
      <c r="AS55" s="330"/>
      <c r="AT55" s="331"/>
      <c r="AU55" s="46"/>
      <c r="AV55" s="330">
        <f>AU55*30</f>
        <v>0</v>
      </c>
      <c r="AW55" s="331"/>
      <c r="AX55" s="330">
        <f>AZ55+BB55+BD55</f>
        <v>0</v>
      </c>
      <c r="AY55" s="331"/>
      <c r="AZ55" s="330"/>
      <c r="BA55" s="331"/>
      <c r="BB55" s="330"/>
      <c r="BC55" s="331"/>
      <c r="BD55" s="330"/>
      <c r="BE55" s="331"/>
      <c r="BF55" s="330">
        <f>AV55-AX55</f>
        <v>0</v>
      </c>
      <c r="BG55" s="331"/>
      <c r="BH55" s="47" t="e">
        <f>BF55/AV55*100</f>
        <v>#DIV/0!</v>
      </c>
      <c r="BI55" s="332"/>
      <c r="BJ55" s="331"/>
      <c r="BK55" s="330"/>
      <c r="BL55" s="331"/>
      <c r="BM55" s="330"/>
      <c r="BN55" s="331"/>
      <c r="BO55" s="330"/>
      <c r="BP55" s="331"/>
      <c r="BQ55" s="273" t="s">
        <v>149</v>
      </c>
      <c r="BR55" s="274"/>
    </row>
    <row r="56" spans="1:70" ht="16.5" customHeight="1" thickBot="1">
      <c r="A56" s="58"/>
      <c r="B56" s="59"/>
      <c r="C56" s="379" t="s">
        <v>61</v>
      </c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80"/>
      <c r="O56" s="315">
        <f>SUM(O55:P55)</f>
        <v>33</v>
      </c>
      <c r="P56" s="377"/>
      <c r="Q56" s="315">
        <f>SUM(Q55:R55)</f>
        <v>990</v>
      </c>
      <c r="R56" s="377"/>
      <c r="S56" s="315">
        <f>SUM(S55:T55)</f>
        <v>210</v>
      </c>
      <c r="T56" s="377"/>
      <c r="U56" s="315">
        <f>SUM(U55:V55)</f>
        <v>0</v>
      </c>
      <c r="V56" s="377"/>
      <c r="W56" s="315">
        <f>SUM(W55:X55)</f>
        <v>210</v>
      </c>
      <c r="X56" s="377"/>
      <c r="Y56" s="60">
        <f>SUM(Y55)</f>
        <v>7</v>
      </c>
      <c r="Z56" s="315">
        <f>SUM(Z55:AA55)</f>
        <v>210</v>
      </c>
      <c r="AA56" s="377"/>
      <c r="AB56" s="315">
        <f>SUM(AB55:AC55)</f>
        <v>0</v>
      </c>
      <c r="AC56" s="377"/>
      <c r="AD56" s="315">
        <f>SUM(AD55:AE55)</f>
        <v>0</v>
      </c>
      <c r="AE56" s="377"/>
      <c r="AF56" s="315">
        <f>SUM(AF55:AG55)</f>
        <v>0</v>
      </c>
      <c r="AG56" s="377"/>
      <c r="AH56" s="315">
        <f>SUM(AH55:AI55)</f>
        <v>0</v>
      </c>
      <c r="AI56" s="377"/>
      <c r="AJ56" s="315">
        <f>SUM(AJ55:AK55)</f>
        <v>210</v>
      </c>
      <c r="AK56" s="377"/>
      <c r="AL56" s="61"/>
      <c r="AM56" s="62"/>
      <c r="AN56" s="63"/>
      <c r="AO56" s="315"/>
      <c r="AP56" s="377"/>
      <c r="AQ56" s="315"/>
      <c r="AR56" s="377"/>
      <c r="AS56" s="315"/>
      <c r="AT56" s="377"/>
      <c r="AU56" s="60">
        <f>SUM(AU55)</f>
        <v>0</v>
      </c>
      <c r="AV56" s="315">
        <f>SUM(AV55:AW55)</f>
        <v>0</v>
      </c>
      <c r="AW56" s="377"/>
      <c r="AX56" s="315">
        <f>SUM(AX55:AY55)</f>
        <v>0</v>
      </c>
      <c r="AY56" s="377"/>
      <c r="AZ56" s="315">
        <f>SUM(AZ55:BA55)</f>
        <v>0</v>
      </c>
      <c r="BA56" s="377"/>
      <c r="BB56" s="315">
        <f>SUM(BB55:BC55)</f>
        <v>0</v>
      </c>
      <c r="BC56" s="377"/>
      <c r="BD56" s="315">
        <f>SUM(BD55:BE55)</f>
        <v>0</v>
      </c>
      <c r="BE56" s="377"/>
      <c r="BF56" s="315">
        <f>SUM(BF55:BG55)</f>
        <v>0</v>
      </c>
      <c r="BG56" s="377"/>
      <c r="BH56" s="51" t="e">
        <f>BF56/AV56*100</f>
        <v>#DIV/0!</v>
      </c>
      <c r="BI56" s="378"/>
      <c r="BJ56" s="377"/>
      <c r="BK56" s="379"/>
      <c r="BL56" s="380"/>
      <c r="BM56" s="379"/>
      <c r="BN56" s="380"/>
      <c r="BO56" s="379"/>
      <c r="BP56" s="380"/>
      <c r="BQ56" s="392"/>
      <c r="BR56" s="393"/>
    </row>
    <row r="57" spans="1:70" ht="18" customHeight="1" thickTop="1" thickBot="1">
      <c r="A57" s="64"/>
      <c r="B57" s="144"/>
      <c r="C57" s="311" t="s">
        <v>65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76"/>
      <c r="O57" s="311">
        <f>SUM(O44,O50,O53,O56)</f>
        <v>56</v>
      </c>
      <c r="P57" s="376"/>
      <c r="Q57" s="311">
        <f>Q56+Q53+Q50+Q44</f>
        <v>1680</v>
      </c>
      <c r="R57" s="376"/>
      <c r="S57" s="311">
        <f>S56+S53+S50+S44</f>
        <v>900</v>
      </c>
      <c r="T57" s="376"/>
      <c r="U57" s="311">
        <f>U56+U53+U50+U44</f>
        <v>0</v>
      </c>
      <c r="V57" s="376"/>
      <c r="W57" s="311">
        <f>W56+W53+W50+W44</f>
        <v>900</v>
      </c>
      <c r="X57" s="376"/>
      <c r="Y57" s="65">
        <f>Y56+Y53+Y50+Y44</f>
        <v>30</v>
      </c>
      <c r="Z57" s="311">
        <f>Z56+Z53+Z50+Z44</f>
        <v>900</v>
      </c>
      <c r="AA57" s="376"/>
      <c r="AB57" s="311">
        <f>AB56+AB53+AB50+AB44</f>
        <v>102</v>
      </c>
      <c r="AC57" s="376"/>
      <c r="AD57" s="311">
        <f>AD56+AD53+AD50+AD44</f>
        <v>48</v>
      </c>
      <c r="AE57" s="376"/>
      <c r="AF57" s="311">
        <f>AF56+AF53+AF50+AF44</f>
        <v>0</v>
      </c>
      <c r="AG57" s="376"/>
      <c r="AH57" s="311">
        <f>AH56+AH53+AH50+AH44</f>
        <v>54</v>
      </c>
      <c r="AI57" s="376"/>
      <c r="AJ57" s="311">
        <f>AJ56+AJ53+AJ50+AJ44</f>
        <v>798</v>
      </c>
      <c r="AK57" s="376"/>
      <c r="AL57" s="139"/>
      <c r="AM57" s="317"/>
      <c r="AN57" s="376"/>
      <c r="AO57" s="311"/>
      <c r="AP57" s="376"/>
      <c r="AQ57" s="311">
        <v>1</v>
      </c>
      <c r="AR57" s="376"/>
      <c r="AS57" s="311">
        <v>5</v>
      </c>
      <c r="AT57" s="376"/>
      <c r="AU57" s="65"/>
      <c r="AV57" s="311"/>
      <c r="AW57" s="376"/>
      <c r="AX57" s="311"/>
      <c r="AY57" s="376"/>
      <c r="AZ57" s="311"/>
      <c r="BA57" s="376"/>
      <c r="BB57" s="311"/>
      <c r="BC57" s="376"/>
      <c r="BD57" s="311"/>
      <c r="BE57" s="376"/>
      <c r="BF57" s="311"/>
      <c r="BG57" s="376"/>
      <c r="BH57" s="139"/>
      <c r="BI57" s="317"/>
      <c r="BJ57" s="376"/>
      <c r="BK57" s="311"/>
      <c r="BL57" s="376"/>
      <c r="BM57" s="311"/>
      <c r="BN57" s="376"/>
      <c r="BO57" s="311"/>
      <c r="BP57" s="376"/>
      <c r="BQ57" s="323"/>
      <c r="BR57" s="389"/>
    </row>
    <row r="58" spans="1:70" ht="16.5" customHeight="1" thickBot="1">
      <c r="A58" s="288" t="s">
        <v>66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90"/>
    </row>
    <row r="59" spans="1:70" ht="15.75" customHeight="1">
      <c r="A59" s="44"/>
      <c r="B59" s="45"/>
      <c r="C59" s="333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5"/>
      <c r="O59" s="330"/>
      <c r="P59" s="331"/>
      <c r="Q59" s="330"/>
      <c r="R59" s="331"/>
      <c r="S59" s="330"/>
      <c r="T59" s="331"/>
      <c r="U59" s="330"/>
      <c r="V59" s="331"/>
      <c r="W59" s="330"/>
      <c r="X59" s="331"/>
      <c r="Y59" s="46"/>
      <c r="Z59" s="330"/>
      <c r="AA59" s="331"/>
      <c r="AB59" s="330"/>
      <c r="AC59" s="331"/>
      <c r="AD59" s="330"/>
      <c r="AE59" s="331"/>
      <c r="AF59" s="330"/>
      <c r="AG59" s="331"/>
      <c r="AH59" s="330"/>
      <c r="AI59" s="331"/>
      <c r="AJ59" s="330"/>
      <c r="AK59" s="331"/>
      <c r="AL59" s="47"/>
      <c r="AM59" s="332"/>
      <c r="AN59" s="331"/>
      <c r="AO59" s="330"/>
      <c r="AP59" s="331"/>
      <c r="AQ59" s="383"/>
      <c r="AR59" s="384"/>
      <c r="AS59" s="383"/>
      <c r="AT59" s="384"/>
      <c r="AU59" s="46"/>
      <c r="AV59" s="330"/>
      <c r="AW59" s="331"/>
      <c r="AX59" s="330"/>
      <c r="AY59" s="331"/>
      <c r="AZ59" s="330"/>
      <c r="BA59" s="331"/>
      <c r="BB59" s="330"/>
      <c r="BC59" s="331"/>
      <c r="BD59" s="330"/>
      <c r="BE59" s="331"/>
      <c r="BF59" s="330"/>
      <c r="BG59" s="331"/>
      <c r="BH59" s="47"/>
      <c r="BI59" s="332"/>
      <c r="BJ59" s="331"/>
      <c r="BK59" s="330"/>
      <c r="BL59" s="331"/>
      <c r="BM59" s="383"/>
      <c r="BN59" s="384"/>
      <c r="BO59" s="383"/>
      <c r="BP59" s="384"/>
      <c r="BQ59" s="390"/>
      <c r="BR59" s="391"/>
    </row>
    <row r="60" spans="1:70" ht="16.5" customHeight="1" thickBot="1">
      <c r="A60" s="66"/>
      <c r="B60" s="138"/>
      <c r="C60" s="140"/>
      <c r="D60" s="140"/>
      <c r="E60" s="140"/>
      <c r="F60" s="140"/>
      <c r="G60" s="140"/>
      <c r="H60" s="140"/>
      <c r="I60" s="140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284" t="s">
        <v>67</v>
      </c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66"/>
      <c r="AL60" s="140"/>
      <c r="AM60" s="66"/>
      <c r="AN60" s="66"/>
      <c r="AO60" s="66"/>
      <c r="AP60" s="66"/>
      <c r="AQ60" s="66"/>
      <c r="AR60" s="66"/>
      <c r="AS60" s="66"/>
      <c r="AT60" s="66"/>
      <c r="AU60" s="67"/>
      <c r="AV60" s="66"/>
      <c r="AW60" s="66"/>
      <c r="AX60" s="66"/>
      <c r="AY60" s="66"/>
      <c r="AZ60" s="66"/>
      <c r="BA60" s="284" t="s">
        <v>68</v>
      </c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140"/>
      <c r="BN60" s="140"/>
      <c r="BO60" s="140"/>
      <c r="BP60" s="66"/>
      <c r="BQ60" s="66"/>
      <c r="BR60" s="66"/>
    </row>
    <row r="61" spans="1:70" ht="32.25" customHeight="1" thickBot="1">
      <c r="A61" s="66"/>
      <c r="B61" s="138"/>
      <c r="C61" s="140"/>
      <c r="D61" s="140"/>
      <c r="E61" s="140"/>
      <c r="F61" s="140"/>
      <c r="G61" s="68" t="s">
        <v>34</v>
      </c>
      <c r="H61" s="258" t="s">
        <v>69</v>
      </c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2"/>
      <c r="AH61" s="258" t="s">
        <v>70</v>
      </c>
      <c r="AI61" s="381"/>
      <c r="AJ61" s="381"/>
      <c r="AK61" s="382"/>
      <c r="AL61" s="258" t="s">
        <v>71</v>
      </c>
      <c r="AM61" s="381"/>
      <c r="AN61" s="381"/>
      <c r="AO61" s="381"/>
      <c r="AP61" s="382"/>
      <c r="AQ61" s="258" t="s">
        <v>72</v>
      </c>
      <c r="AR61" s="381"/>
      <c r="AS61" s="381"/>
      <c r="AT61" s="381"/>
      <c r="AU61" s="381"/>
      <c r="AV61" s="381"/>
      <c r="AW61" s="381"/>
      <c r="AX61" s="381"/>
      <c r="AY61" s="382"/>
      <c r="AZ61" s="140"/>
      <c r="BA61" s="258" t="s">
        <v>73</v>
      </c>
      <c r="BB61" s="381"/>
      <c r="BC61" s="381"/>
      <c r="BD61" s="381"/>
      <c r="BE61" s="381"/>
      <c r="BF61" s="381"/>
      <c r="BG61" s="381"/>
      <c r="BH61" s="381"/>
      <c r="BI61" s="381"/>
      <c r="BJ61" s="382"/>
      <c r="BK61" s="258" t="s">
        <v>74</v>
      </c>
      <c r="BL61" s="381"/>
      <c r="BM61" s="381"/>
      <c r="BN61" s="381"/>
      <c r="BO61" s="381"/>
      <c r="BP61" s="381"/>
      <c r="BQ61" s="382"/>
      <c r="BR61" s="69"/>
    </row>
    <row r="62" spans="1:70" ht="16.5" customHeight="1" thickBot="1">
      <c r="A62" s="66"/>
      <c r="B62" s="138"/>
      <c r="C62" s="140"/>
      <c r="D62" s="140"/>
      <c r="E62" s="140"/>
      <c r="F62" s="140"/>
      <c r="G62" s="68" t="s">
        <v>75</v>
      </c>
      <c r="H62" s="302" t="s">
        <v>90</v>
      </c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4"/>
      <c r="AH62" s="288">
        <v>4</v>
      </c>
      <c r="AI62" s="289"/>
      <c r="AJ62" s="289"/>
      <c r="AK62" s="290"/>
      <c r="AL62" s="288">
        <v>180</v>
      </c>
      <c r="AM62" s="289"/>
      <c r="AN62" s="289"/>
      <c r="AO62" s="289"/>
      <c r="AP62" s="290"/>
      <c r="AQ62" s="288" t="s">
        <v>95</v>
      </c>
      <c r="AR62" s="289"/>
      <c r="AS62" s="289"/>
      <c r="AT62" s="289"/>
      <c r="AU62" s="289"/>
      <c r="AV62" s="289"/>
      <c r="AW62" s="289"/>
      <c r="AX62" s="289"/>
      <c r="AY62" s="290"/>
      <c r="AZ62" s="138"/>
      <c r="BA62" s="302" t="s">
        <v>113</v>
      </c>
      <c r="BB62" s="303"/>
      <c r="BC62" s="303"/>
      <c r="BD62" s="303"/>
      <c r="BE62" s="303"/>
      <c r="BF62" s="303"/>
      <c r="BG62" s="303"/>
      <c r="BH62" s="303"/>
      <c r="BI62" s="303"/>
      <c r="BJ62" s="304"/>
      <c r="BK62" s="288">
        <v>3</v>
      </c>
      <c r="BL62" s="289"/>
      <c r="BM62" s="289"/>
      <c r="BN62" s="289"/>
      <c r="BO62" s="289"/>
      <c r="BP62" s="289"/>
      <c r="BQ62" s="290"/>
      <c r="BR62" s="66"/>
    </row>
    <row r="63" spans="1:70" ht="31.5" customHeight="1" thickBot="1">
      <c r="A63" s="66"/>
      <c r="B63" s="138"/>
      <c r="C63" s="140"/>
      <c r="D63" s="140"/>
      <c r="E63" s="140"/>
      <c r="F63" s="140"/>
      <c r="G63" s="172"/>
      <c r="H63" s="308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6"/>
      <c r="AH63" s="299"/>
      <c r="AI63" s="387"/>
      <c r="AJ63" s="387"/>
      <c r="AK63" s="388"/>
      <c r="AL63" s="288"/>
      <c r="AM63" s="289"/>
      <c r="AN63" s="289"/>
      <c r="AO63" s="289"/>
      <c r="AP63" s="290"/>
      <c r="AQ63" s="288"/>
      <c r="AR63" s="289"/>
      <c r="AS63" s="289"/>
      <c r="AT63" s="289"/>
      <c r="AU63" s="289"/>
      <c r="AV63" s="289"/>
      <c r="AW63" s="289"/>
      <c r="AX63" s="289"/>
      <c r="AY63" s="290"/>
      <c r="AZ63" s="138"/>
      <c r="BA63" s="302" t="s">
        <v>167</v>
      </c>
      <c r="BB63" s="303"/>
      <c r="BC63" s="303"/>
      <c r="BD63" s="303"/>
      <c r="BE63" s="303"/>
      <c r="BF63" s="303"/>
      <c r="BG63" s="303"/>
      <c r="BH63" s="303"/>
      <c r="BI63" s="303"/>
      <c r="BJ63" s="304"/>
      <c r="BK63" s="288">
        <v>3</v>
      </c>
      <c r="BL63" s="289"/>
      <c r="BM63" s="289"/>
      <c r="BN63" s="289"/>
      <c r="BO63" s="289"/>
      <c r="BP63" s="289"/>
      <c r="BQ63" s="290"/>
      <c r="BR63" s="66"/>
    </row>
    <row r="64" spans="1:70" ht="16.5" customHeight="1" thickBot="1">
      <c r="A64" s="66"/>
      <c r="B64" s="66"/>
      <c r="C64" s="66"/>
      <c r="D64" s="66"/>
      <c r="E64" s="66"/>
      <c r="F64" s="66"/>
      <c r="G64" s="68"/>
      <c r="H64" s="288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90"/>
      <c r="AH64" s="288"/>
      <c r="AI64" s="289"/>
      <c r="AJ64" s="289"/>
      <c r="AK64" s="290"/>
      <c r="AL64" s="288"/>
      <c r="AM64" s="289"/>
      <c r="AN64" s="289"/>
      <c r="AO64" s="289"/>
      <c r="AP64" s="290"/>
      <c r="AQ64" s="288"/>
      <c r="AR64" s="289"/>
      <c r="AS64" s="289"/>
      <c r="AT64" s="289"/>
      <c r="AU64" s="289"/>
      <c r="AV64" s="289"/>
      <c r="AW64" s="289"/>
      <c r="AX64" s="289"/>
      <c r="AY64" s="290"/>
      <c r="AZ64" s="138"/>
      <c r="BA64" s="288"/>
      <c r="BB64" s="289"/>
      <c r="BC64" s="289"/>
      <c r="BD64" s="289"/>
      <c r="BE64" s="289"/>
      <c r="BF64" s="289"/>
      <c r="BG64" s="289"/>
      <c r="BH64" s="289"/>
      <c r="BI64" s="289"/>
      <c r="BJ64" s="290"/>
      <c r="BK64" s="288"/>
      <c r="BL64" s="289"/>
      <c r="BM64" s="289"/>
      <c r="BN64" s="289"/>
      <c r="BO64" s="289"/>
      <c r="BP64" s="289"/>
      <c r="BQ64" s="290"/>
      <c r="BR64" s="66"/>
    </row>
    <row r="65" spans="1:70" ht="16.5" customHeight="1" thickBot="1">
      <c r="A65" s="66"/>
      <c r="B65" s="66"/>
      <c r="C65" s="66"/>
      <c r="D65" s="66"/>
      <c r="E65" s="66"/>
      <c r="F65" s="66"/>
      <c r="G65" s="68"/>
      <c r="H65" s="288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90"/>
      <c r="AH65" s="288"/>
      <c r="AI65" s="289"/>
      <c r="AJ65" s="289"/>
      <c r="AK65" s="290"/>
      <c r="AL65" s="288"/>
      <c r="AM65" s="289"/>
      <c r="AN65" s="289"/>
      <c r="AO65" s="289"/>
      <c r="AP65" s="290"/>
      <c r="AQ65" s="288"/>
      <c r="AR65" s="289"/>
      <c r="AS65" s="289"/>
      <c r="AT65" s="289"/>
      <c r="AU65" s="289"/>
      <c r="AV65" s="289"/>
      <c r="AW65" s="289"/>
      <c r="AX65" s="289"/>
      <c r="AY65" s="290"/>
      <c r="AZ65" s="138"/>
      <c r="BA65" s="288"/>
      <c r="BB65" s="289"/>
      <c r="BC65" s="289"/>
      <c r="BD65" s="289"/>
      <c r="BE65" s="289"/>
      <c r="BF65" s="289"/>
      <c r="BG65" s="289"/>
      <c r="BH65" s="289"/>
      <c r="BI65" s="289"/>
      <c r="BJ65" s="290"/>
      <c r="BK65" s="288"/>
      <c r="BL65" s="289"/>
      <c r="BM65" s="289"/>
      <c r="BN65" s="289"/>
      <c r="BO65" s="289"/>
      <c r="BP65" s="289"/>
      <c r="BQ65" s="290"/>
      <c r="BR65" s="66"/>
    </row>
    <row r="66" spans="1:70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7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0" s="75" customFormat="1" ht="14.25" customHeight="1">
      <c r="A67" s="124"/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126"/>
      <c r="P67" s="126"/>
      <c r="Q67" s="126"/>
      <c r="R67" s="126"/>
      <c r="S67" s="126"/>
      <c r="T67" s="124"/>
      <c r="U67" s="124"/>
      <c r="V67" s="126"/>
      <c r="W67" s="126"/>
      <c r="X67" s="126"/>
      <c r="Y67" s="126"/>
      <c r="Z67" s="124"/>
      <c r="AA67" s="124"/>
      <c r="AB67" s="126"/>
      <c r="AC67" s="126"/>
      <c r="AD67" s="126"/>
      <c r="AE67" s="126"/>
      <c r="AF67" s="126"/>
      <c r="AG67" s="126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2"/>
      <c r="AY67" s="72"/>
      <c r="AZ67" s="72"/>
      <c r="BA67" s="72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1:70" ht="15.75" customHeight="1">
      <c r="A68" s="66"/>
      <c r="B68" s="306" t="s">
        <v>76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66"/>
      <c r="W68" s="66"/>
      <c r="X68" s="66"/>
      <c r="Y68" s="67"/>
      <c r="Z68" s="66"/>
      <c r="AA68" s="66"/>
      <c r="AB68" s="66"/>
      <c r="AC68" s="66"/>
      <c r="AD68" s="306" t="s">
        <v>77</v>
      </c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66"/>
      <c r="BR68" s="66"/>
    </row>
    <row r="69" spans="1:70" ht="15.75" customHeight="1">
      <c r="A69" s="66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66"/>
      <c r="W69" s="66"/>
      <c r="X69" s="66"/>
      <c r="Y69" s="67"/>
      <c r="Z69" s="66"/>
      <c r="AA69" s="66"/>
      <c r="AB69" s="66"/>
      <c r="AC69" s="66"/>
      <c r="AD69" s="140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</row>
    <row r="70" spans="1:70" ht="12" customHeight="1">
      <c r="A70" s="66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66"/>
      <c r="W70" s="66"/>
      <c r="X70" s="66"/>
      <c r="Y70" s="67"/>
      <c r="Z70" s="66"/>
      <c r="AA70" s="66"/>
      <c r="AB70" s="66"/>
      <c r="AC70" s="66"/>
      <c r="AD70" s="14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</row>
    <row r="71" spans="1:70" ht="15.75" customHeight="1">
      <c r="A71" s="66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66"/>
      <c r="W71" s="66"/>
      <c r="X71" s="66"/>
      <c r="Y71" s="67"/>
      <c r="Z71" s="66"/>
      <c r="AA71" s="66"/>
      <c r="AB71" s="66"/>
      <c r="AC71" s="66"/>
      <c r="AD71" s="140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</row>
    <row r="72" spans="1:70" ht="15.75" customHeight="1">
      <c r="A72" s="66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66"/>
      <c r="W72" s="66"/>
      <c r="X72" s="66"/>
      <c r="Y72" s="67"/>
      <c r="Z72" s="66"/>
      <c r="AA72" s="66"/>
      <c r="AB72" s="66"/>
      <c r="AC72" s="66"/>
      <c r="AD72" s="140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</row>
    <row r="73" spans="1:70" ht="15.75" customHeight="1">
      <c r="A73" s="66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66"/>
      <c r="W73" s="66"/>
      <c r="X73" s="66"/>
      <c r="Y73" s="67"/>
      <c r="Z73" s="66"/>
      <c r="AA73" s="66"/>
      <c r="AB73" s="66"/>
      <c r="AC73" s="66"/>
      <c r="AD73" s="140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</row>
    <row r="74" spans="1:70" ht="12.75" customHeight="1">
      <c r="Y74" s="70"/>
      <c r="AL74" s="71"/>
      <c r="AU74" s="70"/>
      <c r="BH74" s="71"/>
    </row>
    <row r="92" spans="25:60" ht="12.75" customHeight="1">
      <c r="Y92" s="70"/>
      <c r="AL92" s="71"/>
      <c r="AU92" s="70"/>
      <c r="BH92" s="71"/>
    </row>
    <row r="93" spans="25:60" ht="12.75" customHeight="1">
      <c r="Y93" s="70"/>
      <c r="AL93" s="71"/>
      <c r="AU93" s="70"/>
      <c r="BH93" s="71"/>
    </row>
    <row r="94" spans="25:60" ht="12.75" customHeight="1">
      <c r="Y94" s="70"/>
      <c r="AL94" s="71"/>
      <c r="AU94" s="70"/>
      <c r="BH94" s="71"/>
    </row>
    <row r="95" spans="25:60" ht="12.75" customHeight="1">
      <c r="Y95" s="70"/>
      <c r="AL95" s="71"/>
      <c r="AU95" s="70"/>
      <c r="BH95" s="71"/>
    </row>
    <row r="96" spans="25:60" ht="12.75" customHeight="1">
      <c r="Y96" s="70"/>
      <c r="AL96" s="71"/>
      <c r="AU96" s="70"/>
      <c r="BH96" s="71"/>
    </row>
    <row r="97" spans="25:60" ht="12.75" customHeight="1">
      <c r="Y97" s="70"/>
      <c r="AL97" s="71"/>
      <c r="AU97" s="70"/>
      <c r="BH97" s="71"/>
    </row>
    <row r="98" spans="25:60" ht="12.75" customHeight="1">
      <c r="Y98" s="70"/>
      <c r="AL98" s="71"/>
      <c r="AU98" s="70"/>
      <c r="BH98" s="71"/>
    </row>
    <row r="99" spans="25:60" ht="12.75" customHeight="1">
      <c r="Y99" s="70"/>
      <c r="AL99" s="71"/>
      <c r="AU99" s="70"/>
      <c r="BH99" s="71"/>
    </row>
    <row r="100" spans="25:60" ht="12.75" customHeight="1">
      <c r="Y100" s="70"/>
      <c r="AL100" s="71"/>
      <c r="AU100" s="70"/>
      <c r="BH100" s="71"/>
    </row>
    <row r="101" spans="25:60" ht="12.75" customHeight="1">
      <c r="Y101" s="70"/>
      <c r="AL101" s="71"/>
      <c r="AU101" s="70"/>
      <c r="BH101" s="71"/>
    </row>
    <row r="102" spans="25:60" ht="12.75" customHeight="1">
      <c r="Y102" s="70"/>
      <c r="AL102" s="71"/>
      <c r="AU102" s="70"/>
      <c r="BH102" s="71"/>
    </row>
    <row r="103" spans="25:60" ht="12.75" customHeight="1">
      <c r="Y103" s="70"/>
      <c r="AL103" s="71"/>
      <c r="AU103" s="70"/>
      <c r="BH103" s="71"/>
    </row>
    <row r="104" spans="25:60" ht="12.75" customHeight="1">
      <c r="Y104" s="70"/>
      <c r="AL104" s="71"/>
      <c r="AU104" s="70"/>
      <c r="BH104" s="71"/>
    </row>
    <row r="105" spans="25:60" ht="12.75" customHeight="1">
      <c r="Y105" s="70"/>
      <c r="AL105" s="71"/>
      <c r="AU105" s="70"/>
      <c r="BH105" s="71"/>
    </row>
    <row r="106" spans="25:60" ht="12.75" customHeight="1">
      <c r="Y106" s="70"/>
      <c r="AL106" s="71"/>
      <c r="AU106" s="70"/>
      <c r="BH106" s="71"/>
    </row>
    <row r="107" spans="25:60" ht="12.75" customHeight="1">
      <c r="Y107" s="70"/>
      <c r="AL107" s="71"/>
      <c r="AU107" s="70"/>
      <c r="BH107" s="71"/>
    </row>
    <row r="108" spans="25:60" ht="12.75" customHeight="1">
      <c r="Y108" s="70"/>
      <c r="AL108" s="71"/>
      <c r="AU108" s="70"/>
      <c r="BH108" s="71"/>
    </row>
    <row r="109" spans="25:60" ht="12.75" customHeight="1">
      <c r="Y109" s="70"/>
      <c r="AL109" s="71"/>
      <c r="AU109" s="70"/>
      <c r="BH109" s="71"/>
    </row>
    <row r="110" spans="25:60" ht="12.75" customHeight="1">
      <c r="Y110" s="70"/>
      <c r="AL110" s="71"/>
      <c r="AU110" s="70"/>
      <c r="BH110" s="71"/>
    </row>
    <row r="111" spans="25:60" ht="12.75" customHeight="1">
      <c r="Y111" s="70"/>
      <c r="AL111" s="71"/>
      <c r="AU111" s="70"/>
      <c r="BH111" s="71"/>
    </row>
    <row r="112" spans="25:60" ht="12.75" customHeight="1">
      <c r="Y112" s="70"/>
      <c r="AL112" s="71"/>
      <c r="AU112" s="70"/>
      <c r="BH112" s="71"/>
    </row>
    <row r="113" spans="25:60" ht="12.75" customHeight="1">
      <c r="Y113" s="70"/>
      <c r="AL113" s="71"/>
      <c r="AU113" s="70"/>
      <c r="BH113" s="71"/>
    </row>
    <row r="114" spans="25:60" ht="12.75" customHeight="1">
      <c r="Y114" s="70"/>
      <c r="AL114" s="71"/>
      <c r="AU114" s="70"/>
      <c r="BH114" s="71"/>
    </row>
    <row r="115" spans="25:60" ht="12.75" customHeight="1">
      <c r="Y115" s="70"/>
      <c r="AL115" s="71"/>
      <c r="AU115" s="70"/>
      <c r="BH115" s="71"/>
    </row>
    <row r="116" spans="25:60" ht="12.75" customHeight="1">
      <c r="Y116" s="70"/>
      <c r="AL116" s="71"/>
      <c r="AU116" s="70"/>
      <c r="BH116" s="71"/>
    </row>
    <row r="117" spans="25:60" ht="12.75" customHeight="1">
      <c r="Y117" s="70"/>
      <c r="AL117" s="71"/>
      <c r="AU117" s="70"/>
      <c r="BH117" s="71"/>
    </row>
    <row r="118" spans="25:60" ht="12.75" customHeight="1">
      <c r="Y118" s="70"/>
      <c r="AL118" s="71"/>
      <c r="AU118" s="70"/>
      <c r="BH118" s="71"/>
    </row>
    <row r="119" spans="25:60" ht="12.75" customHeight="1">
      <c r="Y119" s="70"/>
      <c r="AL119" s="71"/>
      <c r="AU119" s="70"/>
      <c r="BH119" s="71"/>
    </row>
    <row r="120" spans="25:60" ht="12.75" customHeight="1">
      <c r="Y120" s="70"/>
      <c r="AL120" s="71"/>
      <c r="AU120" s="70"/>
      <c r="BH120" s="71"/>
    </row>
    <row r="121" spans="25:60" ht="12.75" customHeight="1">
      <c r="Y121" s="70"/>
      <c r="AL121" s="71"/>
      <c r="AU121" s="70"/>
      <c r="BH121" s="71"/>
    </row>
    <row r="122" spans="25:60" ht="12.75" customHeight="1">
      <c r="Y122" s="70"/>
      <c r="AL122" s="71"/>
      <c r="AU122" s="70"/>
      <c r="BH122" s="71"/>
    </row>
    <row r="123" spans="25:60" ht="12.75" customHeight="1">
      <c r="Y123" s="70"/>
      <c r="AL123" s="71"/>
      <c r="AU123" s="70"/>
      <c r="BH123" s="71"/>
    </row>
    <row r="124" spans="25:60" ht="12.75" customHeight="1">
      <c r="Y124" s="70"/>
      <c r="AL124" s="71"/>
      <c r="AU124" s="70"/>
      <c r="BH124" s="71"/>
    </row>
    <row r="125" spans="25:60" ht="12.75" customHeight="1">
      <c r="Y125" s="70"/>
      <c r="AL125" s="71"/>
      <c r="AU125" s="70"/>
      <c r="BH125" s="71"/>
    </row>
    <row r="126" spans="25:60" ht="12.75" customHeight="1">
      <c r="Y126" s="70"/>
      <c r="AL126" s="71"/>
      <c r="AU126" s="70"/>
      <c r="BH126" s="71"/>
    </row>
    <row r="127" spans="25:60" ht="12.75" customHeight="1">
      <c r="Y127" s="70"/>
      <c r="AL127" s="71"/>
      <c r="AU127" s="70"/>
      <c r="BH127" s="71"/>
    </row>
    <row r="128" spans="25:60" ht="12.75" customHeight="1">
      <c r="Y128" s="70"/>
      <c r="AL128" s="71"/>
      <c r="AU128" s="70"/>
      <c r="BH128" s="71"/>
    </row>
    <row r="129" spans="25:60" ht="12.75" customHeight="1">
      <c r="Y129" s="70"/>
      <c r="AL129" s="71"/>
      <c r="AU129" s="70"/>
      <c r="BH129" s="71"/>
    </row>
    <row r="130" spans="25:60" ht="12.75" customHeight="1">
      <c r="Y130" s="70"/>
      <c r="AL130" s="71"/>
      <c r="AU130" s="70"/>
      <c r="BH130" s="71"/>
    </row>
    <row r="131" spans="25:60" ht="12.75" customHeight="1">
      <c r="Y131" s="70"/>
      <c r="AL131" s="71"/>
      <c r="AU131" s="70"/>
      <c r="BH131" s="71"/>
    </row>
    <row r="132" spans="25:60" ht="12.75" customHeight="1">
      <c r="Y132" s="70"/>
      <c r="AL132" s="71"/>
      <c r="AU132" s="70"/>
      <c r="BH132" s="71"/>
    </row>
    <row r="133" spans="25:60" ht="12.75" customHeight="1">
      <c r="Y133" s="70"/>
      <c r="AL133" s="71"/>
      <c r="AU133" s="70"/>
      <c r="BH133" s="71"/>
    </row>
    <row r="134" spans="25:60" ht="12.75" customHeight="1">
      <c r="Y134" s="70"/>
      <c r="AL134" s="71"/>
      <c r="AU134" s="70"/>
      <c r="BH134" s="71"/>
    </row>
    <row r="135" spans="25:60" ht="12.75" customHeight="1">
      <c r="Y135" s="70"/>
      <c r="AL135" s="71"/>
      <c r="AU135" s="70"/>
      <c r="BH135" s="71"/>
    </row>
    <row r="136" spans="25:60" ht="12.75" customHeight="1">
      <c r="Y136" s="70"/>
      <c r="AL136" s="71"/>
      <c r="AU136" s="70"/>
      <c r="BH136" s="71"/>
    </row>
    <row r="137" spans="25:60" ht="12.75" customHeight="1">
      <c r="Y137" s="70"/>
      <c r="AL137" s="71"/>
      <c r="AU137" s="70"/>
      <c r="BH137" s="71"/>
    </row>
    <row r="138" spans="25:60" ht="12.75" customHeight="1">
      <c r="Y138" s="70"/>
      <c r="AL138" s="71"/>
      <c r="AU138" s="70"/>
      <c r="BH138" s="71"/>
    </row>
    <row r="139" spans="25:60" ht="12.75" customHeight="1">
      <c r="Y139" s="70"/>
      <c r="AL139" s="71"/>
      <c r="AU139" s="70"/>
      <c r="BH139" s="71"/>
    </row>
    <row r="140" spans="25:60" ht="12.75" customHeight="1">
      <c r="Y140" s="70"/>
      <c r="AL140" s="71"/>
      <c r="AU140" s="70"/>
      <c r="BH140" s="71"/>
    </row>
    <row r="141" spans="25:60" ht="12.75" customHeight="1">
      <c r="Y141" s="70"/>
      <c r="AL141" s="71"/>
      <c r="AU141" s="70"/>
      <c r="BH141" s="71"/>
    </row>
    <row r="142" spans="25:60" ht="12.75" customHeight="1">
      <c r="Y142" s="70"/>
      <c r="AL142" s="71"/>
      <c r="AU142" s="70"/>
      <c r="BH142" s="71"/>
    </row>
    <row r="143" spans="25:60" ht="12.75" customHeight="1">
      <c r="Y143" s="70"/>
      <c r="AL143" s="71"/>
      <c r="AU143" s="70"/>
      <c r="BH143" s="71"/>
    </row>
    <row r="144" spans="25:60" ht="12.75" customHeight="1">
      <c r="Y144" s="70"/>
      <c r="AL144" s="71"/>
      <c r="AU144" s="70"/>
      <c r="BH144" s="71"/>
    </row>
    <row r="145" spans="25:60" ht="12.75" customHeight="1">
      <c r="Y145" s="70"/>
      <c r="AL145" s="71"/>
      <c r="AU145" s="70"/>
      <c r="BH145" s="71"/>
    </row>
    <row r="146" spans="25:60" ht="12.75" customHeight="1">
      <c r="Y146" s="70"/>
      <c r="AL146" s="71"/>
      <c r="AU146" s="70"/>
      <c r="BH146" s="71"/>
    </row>
    <row r="147" spans="25:60" ht="12.75" customHeight="1">
      <c r="Y147" s="70"/>
      <c r="AL147" s="71"/>
      <c r="AU147" s="70"/>
      <c r="BH147" s="71"/>
    </row>
    <row r="148" spans="25:60" ht="12.75" customHeight="1">
      <c r="Y148" s="70"/>
      <c r="AL148" s="71"/>
      <c r="AU148" s="70"/>
      <c r="BH148" s="71"/>
    </row>
    <row r="149" spans="25:60" ht="12.75" customHeight="1">
      <c r="Y149" s="70"/>
      <c r="AL149" s="71"/>
      <c r="AU149" s="70"/>
      <c r="BH149" s="71"/>
    </row>
    <row r="150" spans="25:60" ht="12.75" customHeight="1">
      <c r="Y150" s="70"/>
      <c r="AL150" s="71"/>
      <c r="AU150" s="70"/>
      <c r="BH150" s="71"/>
    </row>
    <row r="151" spans="25:60" ht="12.75" customHeight="1">
      <c r="Y151" s="70"/>
      <c r="AL151" s="71"/>
      <c r="AU151" s="70"/>
      <c r="BH151" s="71"/>
    </row>
    <row r="152" spans="25:60" ht="12.75" customHeight="1">
      <c r="Y152" s="70"/>
      <c r="AL152" s="71"/>
      <c r="AU152" s="70"/>
      <c r="BH152" s="71"/>
    </row>
    <row r="153" spans="25:60" ht="12.75" customHeight="1">
      <c r="Y153" s="70"/>
      <c r="AL153" s="71"/>
      <c r="AU153" s="70"/>
      <c r="BH153" s="71"/>
    </row>
    <row r="154" spans="25:60" ht="12.75" customHeight="1">
      <c r="Y154" s="70"/>
      <c r="AL154" s="71"/>
      <c r="AU154" s="70"/>
      <c r="BH154" s="71"/>
    </row>
    <row r="155" spans="25:60" ht="12.75" customHeight="1">
      <c r="Y155" s="70"/>
      <c r="AL155" s="71"/>
      <c r="AU155" s="70"/>
      <c r="BH155" s="71"/>
    </row>
    <row r="156" spans="25:60" ht="12.75" customHeight="1">
      <c r="Y156" s="70"/>
      <c r="AL156" s="71"/>
      <c r="AU156" s="70"/>
      <c r="BH156" s="71"/>
    </row>
    <row r="157" spans="25:60" ht="12.75" customHeight="1">
      <c r="Y157" s="70"/>
      <c r="AL157" s="71"/>
      <c r="AU157" s="70"/>
      <c r="BH157" s="71"/>
    </row>
    <row r="158" spans="25:60" ht="12.75" customHeight="1">
      <c r="Y158" s="70"/>
      <c r="AL158" s="71"/>
      <c r="AU158" s="70"/>
      <c r="BH158" s="71"/>
    </row>
    <row r="159" spans="25:60" ht="12.75" customHeight="1">
      <c r="Y159" s="70"/>
      <c r="AL159" s="71"/>
      <c r="AU159" s="70"/>
      <c r="BH159" s="71"/>
    </row>
    <row r="160" spans="25:60" ht="12.75" customHeight="1">
      <c r="Y160" s="70"/>
      <c r="AL160" s="71"/>
      <c r="AU160" s="70"/>
      <c r="BH160" s="71"/>
    </row>
    <row r="161" spans="25:60" ht="12.75" customHeight="1">
      <c r="Y161" s="70"/>
      <c r="AL161" s="71"/>
      <c r="AU161" s="70"/>
      <c r="BH161" s="71"/>
    </row>
    <row r="162" spans="25:60" ht="12.75" customHeight="1">
      <c r="Y162" s="70"/>
      <c r="AL162" s="71"/>
      <c r="AU162" s="70"/>
      <c r="BH162" s="71"/>
    </row>
    <row r="163" spans="25:60" ht="12.75" customHeight="1">
      <c r="Y163" s="70"/>
      <c r="AL163" s="71"/>
      <c r="AU163" s="70"/>
      <c r="BH163" s="71"/>
    </row>
    <row r="164" spans="25:60" ht="12.75" customHeight="1">
      <c r="Y164" s="70"/>
      <c r="AL164" s="71"/>
      <c r="AU164" s="70"/>
      <c r="BH164" s="71"/>
    </row>
    <row r="165" spans="25:60" ht="12.75" customHeight="1">
      <c r="Y165" s="70"/>
      <c r="AL165" s="71"/>
      <c r="AU165" s="70"/>
      <c r="BH165" s="71"/>
    </row>
    <row r="166" spans="25:60" ht="12.75" customHeight="1">
      <c r="Y166" s="70"/>
      <c r="AL166" s="71"/>
      <c r="AU166" s="70"/>
      <c r="BH166" s="71"/>
    </row>
    <row r="167" spans="25:60" ht="12.75" customHeight="1">
      <c r="Y167" s="70"/>
      <c r="AL167" s="71"/>
      <c r="AU167" s="70"/>
      <c r="BH167" s="71"/>
    </row>
    <row r="168" spans="25:60" ht="12.75" customHeight="1">
      <c r="Y168" s="70"/>
      <c r="AL168" s="71"/>
      <c r="AU168" s="70"/>
      <c r="BH168" s="71"/>
    </row>
    <row r="169" spans="25:60" ht="12.75" customHeight="1">
      <c r="Y169" s="70"/>
      <c r="AL169" s="71"/>
      <c r="AU169" s="70"/>
      <c r="BH169" s="71"/>
    </row>
    <row r="170" spans="25:60" ht="12.75" customHeight="1">
      <c r="Y170" s="70"/>
      <c r="AL170" s="71"/>
      <c r="AU170" s="70"/>
      <c r="BH170" s="71"/>
    </row>
    <row r="171" spans="25:60" ht="12.75" customHeight="1">
      <c r="Y171" s="70"/>
      <c r="AL171" s="71"/>
      <c r="AU171" s="70"/>
      <c r="BH171" s="71"/>
    </row>
    <row r="172" spans="25:60" ht="12.75" customHeight="1">
      <c r="Y172" s="70"/>
      <c r="AL172" s="71"/>
      <c r="AU172" s="70"/>
      <c r="BH172" s="71"/>
    </row>
    <row r="173" spans="25:60" ht="12.75" customHeight="1">
      <c r="Y173" s="70"/>
      <c r="AL173" s="71"/>
      <c r="AU173" s="70"/>
      <c r="BH173" s="71"/>
    </row>
    <row r="174" spans="25:60" ht="12.75" customHeight="1">
      <c r="Y174" s="70"/>
      <c r="AL174" s="71"/>
      <c r="AU174" s="70"/>
      <c r="BH174" s="71"/>
    </row>
    <row r="175" spans="25:60" ht="12.75" customHeight="1">
      <c r="Y175" s="70"/>
      <c r="AL175" s="71"/>
      <c r="AU175" s="70"/>
      <c r="BH175" s="71"/>
    </row>
    <row r="176" spans="25:60" ht="12.75" customHeight="1">
      <c r="Y176" s="70"/>
      <c r="AL176" s="71"/>
      <c r="AU176" s="70"/>
      <c r="BH176" s="71"/>
    </row>
    <row r="177" spans="25:60" ht="12.75" customHeight="1">
      <c r="Y177" s="70"/>
      <c r="AL177" s="71"/>
      <c r="AU177" s="70"/>
      <c r="BH177" s="71"/>
    </row>
    <row r="178" spans="25:60" ht="12.75" customHeight="1">
      <c r="Y178" s="70"/>
      <c r="AL178" s="71"/>
      <c r="AU178" s="70"/>
      <c r="BH178" s="71"/>
    </row>
    <row r="179" spans="25:60" ht="12.75" customHeight="1">
      <c r="Y179" s="70"/>
      <c r="AL179" s="71"/>
      <c r="AU179" s="70"/>
      <c r="BH179" s="71"/>
    </row>
    <row r="180" spans="25:60" ht="12.75" customHeight="1">
      <c r="Y180" s="70"/>
      <c r="AL180" s="71"/>
      <c r="AU180" s="70"/>
      <c r="BH180" s="71"/>
    </row>
    <row r="181" spans="25:60" ht="12.75" customHeight="1">
      <c r="Y181" s="70"/>
      <c r="AL181" s="71"/>
      <c r="AU181" s="70"/>
      <c r="BH181" s="71"/>
    </row>
    <row r="182" spans="25:60" ht="12.75" customHeight="1">
      <c r="Y182" s="70"/>
      <c r="AL182" s="71"/>
      <c r="AU182" s="70"/>
      <c r="BH182" s="71"/>
    </row>
    <row r="183" spans="25:60" ht="12.75" customHeight="1">
      <c r="Y183" s="70"/>
      <c r="AL183" s="71"/>
      <c r="AU183" s="70"/>
      <c r="BH183" s="71"/>
    </row>
    <row r="184" spans="25:60" ht="12.75" customHeight="1">
      <c r="Y184" s="70"/>
      <c r="AL184" s="71"/>
      <c r="AU184" s="70"/>
      <c r="BH184" s="71"/>
    </row>
    <row r="185" spans="25:60" ht="12.75" customHeight="1">
      <c r="Y185" s="70"/>
      <c r="AL185" s="71"/>
      <c r="AU185" s="70"/>
      <c r="BH185" s="71"/>
    </row>
    <row r="186" spans="25:60" ht="12.75" customHeight="1">
      <c r="Y186" s="70"/>
      <c r="AL186" s="71"/>
      <c r="AU186" s="70"/>
      <c r="BH186" s="71"/>
    </row>
    <row r="187" spans="25:60" ht="12.75" customHeight="1">
      <c r="Y187" s="70"/>
      <c r="AL187" s="71"/>
      <c r="AU187" s="70"/>
      <c r="BH187" s="71"/>
    </row>
    <row r="188" spans="25:60" ht="12.75" customHeight="1">
      <c r="Y188" s="70"/>
      <c r="AL188" s="71"/>
      <c r="AU188" s="70"/>
      <c r="BH188" s="71"/>
    </row>
    <row r="189" spans="25:60" ht="12.75" customHeight="1">
      <c r="Y189" s="70"/>
      <c r="AL189" s="71"/>
      <c r="AU189" s="70"/>
      <c r="BH189" s="71"/>
    </row>
    <row r="190" spans="25:60" ht="12.75" customHeight="1">
      <c r="Y190" s="70"/>
      <c r="AL190" s="71"/>
      <c r="AU190" s="70"/>
      <c r="BH190" s="71"/>
    </row>
    <row r="191" spans="25:60" ht="12.75" customHeight="1">
      <c r="Y191" s="70"/>
      <c r="AL191" s="71"/>
      <c r="AU191" s="70"/>
      <c r="BH191" s="71"/>
    </row>
    <row r="192" spans="25:60" ht="12.75" customHeight="1">
      <c r="Y192" s="70"/>
      <c r="AL192" s="71"/>
      <c r="AU192" s="70"/>
      <c r="BH192" s="71"/>
    </row>
    <row r="193" spans="25:60" ht="12.75" customHeight="1">
      <c r="Y193" s="70"/>
      <c r="AL193" s="71"/>
      <c r="AU193" s="70"/>
      <c r="BH193" s="71"/>
    </row>
    <row r="194" spans="25:60" ht="12.75" customHeight="1">
      <c r="Y194" s="70"/>
      <c r="AL194" s="71"/>
      <c r="AU194" s="70"/>
      <c r="BH194" s="71"/>
    </row>
    <row r="195" spans="25:60" ht="12.75" customHeight="1">
      <c r="Y195" s="70"/>
      <c r="AL195" s="71"/>
      <c r="AU195" s="70"/>
      <c r="BH195" s="71"/>
    </row>
    <row r="196" spans="25:60" ht="12.75" customHeight="1">
      <c r="Y196" s="70"/>
      <c r="AL196" s="71"/>
      <c r="AU196" s="70"/>
      <c r="BH196" s="71"/>
    </row>
    <row r="197" spans="25:60" ht="12.75" customHeight="1">
      <c r="Y197" s="70"/>
      <c r="AL197" s="71"/>
      <c r="AU197" s="70"/>
      <c r="BH197" s="71"/>
    </row>
    <row r="198" spans="25:60" ht="12.75" customHeight="1">
      <c r="Y198" s="70"/>
      <c r="AL198" s="71"/>
      <c r="AU198" s="70"/>
      <c r="BH198" s="71"/>
    </row>
    <row r="199" spans="25:60" ht="12.75" customHeight="1">
      <c r="Y199" s="70"/>
      <c r="AL199" s="71"/>
      <c r="AU199" s="70"/>
      <c r="BH199" s="71"/>
    </row>
    <row r="200" spans="25:60" ht="12.75" customHeight="1">
      <c r="Y200" s="70"/>
      <c r="AL200" s="71"/>
      <c r="AU200" s="70"/>
      <c r="BH200" s="71"/>
    </row>
    <row r="201" spans="25:60" ht="12.75" customHeight="1">
      <c r="Y201" s="70"/>
      <c r="AL201" s="71"/>
      <c r="AU201" s="70"/>
      <c r="BH201" s="71"/>
    </row>
    <row r="202" spans="25:60" ht="12.75" customHeight="1">
      <c r="Y202" s="70"/>
      <c r="AL202" s="71"/>
      <c r="AU202" s="70"/>
      <c r="BH202" s="71"/>
    </row>
    <row r="203" spans="25:60" ht="12.75" customHeight="1">
      <c r="Y203" s="70"/>
      <c r="AL203" s="71"/>
      <c r="AU203" s="70"/>
      <c r="BH203" s="71"/>
    </row>
    <row r="204" spans="25:60" ht="12.75" customHeight="1">
      <c r="Y204" s="70"/>
      <c r="AL204" s="71"/>
      <c r="AU204" s="70"/>
      <c r="BH204" s="71"/>
    </row>
    <row r="205" spans="25:60" ht="12.75" customHeight="1">
      <c r="Y205" s="70"/>
      <c r="AL205" s="71"/>
      <c r="AU205" s="70"/>
      <c r="BH205" s="71"/>
    </row>
    <row r="206" spans="25:60" ht="12.75" customHeight="1">
      <c r="Y206" s="70"/>
      <c r="AL206" s="71"/>
      <c r="AU206" s="70"/>
      <c r="BH206" s="71"/>
    </row>
    <row r="207" spans="25:60" ht="12.75" customHeight="1">
      <c r="Y207" s="70"/>
      <c r="AL207" s="71"/>
      <c r="AU207" s="70"/>
      <c r="BH207" s="71"/>
    </row>
    <row r="208" spans="25:60" ht="12.75" customHeight="1">
      <c r="Y208" s="70"/>
      <c r="AL208" s="71"/>
      <c r="AU208" s="70"/>
      <c r="BH208" s="71"/>
    </row>
    <row r="209" spans="25:60" ht="12.75" customHeight="1">
      <c r="Y209" s="70"/>
      <c r="AL209" s="71"/>
      <c r="AU209" s="70"/>
      <c r="BH209" s="71"/>
    </row>
    <row r="210" spans="25:60" ht="12.75" customHeight="1">
      <c r="Y210" s="70"/>
      <c r="AL210" s="71"/>
      <c r="AU210" s="70"/>
      <c r="BH210" s="71"/>
    </row>
    <row r="211" spans="25:60" ht="12.75" customHeight="1">
      <c r="Y211" s="70"/>
      <c r="AL211" s="71"/>
      <c r="AU211" s="70"/>
      <c r="BH211" s="71"/>
    </row>
    <row r="212" spans="25:60" ht="12.75" customHeight="1">
      <c r="Y212" s="70"/>
      <c r="AL212" s="71"/>
      <c r="AU212" s="70"/>
      <c r="BH212" s="71"/>
    </row>
    <row r="213" spans="25:60" ht="12.75" customHeight="1">
      <c r="Y213" s="70"/>
      <c r="AL213" s="71"/>
      <c r="AU213" s="70"/>
      <c r="BH213" s="71"/>
    </row>
    <row r="214" spans="25:60" ht="12.75" customHeight="1">
      <c r="Y214" s="70"/>
      <c r="AL214" s="71"/>
      <c r="AU214" s="70"/>
      <c r="BH214" s="71"/>
    </row>
    <row r="215" spans="25:60" ht="12.75" customHeight="1">
      <c r="Y215" s="70"/>
      <c r="AL215" s="71"/>
      <c r="AU215" s="70"/>
      <c r="BH215" s="71"/>
    </row>
    <row r="216" spans="25:60" ht="12.75" customHeight="1">
      <c r="Y216" s="70"/>
      <c r="AL216" s="71"/>
      <c r="AU216" s="70"/>
      <c r="BH216" s="71"/>
    </row>
    <row r="217" spans="25:60" ht="12.75" customHeight="1">
      <c r="Y217" s="70"/>
      <c r="AL217" s="71"/>
      <c r="AU217" s="70"/>
      <c r="BH217" s="71"/>
    </row>
    <row r="218" spans="25:60" ht="12.75" customHeight="1">
      <c r="Y218" s="70"/>
      <c r="AL218" s="71"/>
      <c r="AU218" s="70"/>
      <c r="BH218" s="71"/>
    </row>
    <row r="219" spans="25:60" ht="12.75" customHeight="1">
      <c r="Y219" s="70"/>
      <c r="AL219" s="71"/>
      <c r="AU219" s="70"/>
      <c r="BH219" s="71"/>
    </row>
    <row r="220" spans="25:60" ht="12.75" customHeight="1">
      <c r="Y220" s="70"/>
      <c r="AL220" s="71"/>
      <c r="AU220" s="70"/>
      <c r="BH220" s="71"/>
    </row>
    <row r="221" spans="25:60" ht="12.75" customHeight="1">
      <c r="Y221" s="70"/>
      <c r="AL221" s="71"/>
      <c r="AU221" s="70"/>
      <c r="BH221" s="71"/>
    </row>
    <row r="222" spans="25:60" ht="12.75" customHeight="1">
      <c r="Y222" s="70"/>
      <c r="AL222" s="71"/>
      <c r="AU222" s="70"/>
      <c r="BH222" s="71"/>
    </row>
    <row r="223" spans="25:60" ht="12.75" customHeight="1">
      <c r="Y223" s="70"/>
      <c r="AL223" s="71"/>
      <c r="AU223" s="70"/>
      <c r="BH223" s="71"/>
    </row>
    <row r="224" spans="25:60" ht="12.75" customHeight="1">
      <c r="Y224" s="70"/>
      <c r="AL224" s="71"/>
      <c r="AU224" s="70"/>
      <c r="BH224" s="71"/>
    </row>
    <row r="225" spans="25:60" ht="12.75" customHeight="1">
      <c r="Y225" s="70"/>
      <c r="AL225" s="71"/>
      <c r="AU225" s="70"/>
      <c r="BH225" s="71"/>
    </row>
    <row r="226" spans="25:60" ht="12.75" customHeight="1">
      <c r="Y226" s="70"/>
      <c r="AL226" s="71"/>
      <c r="AU226" s="70"/>
      <c r="BH226" s="71"/>
    </row>
    <row r="227" spans="25:60" ht="12.75" customHeight="1">
      <c r="Y227" s="70"/>
      <c r="AL227" s="71"/>
      <c r="AU227" s="70"/>
      <c r="BH227" s="71"/>
    </row>
    <row r="228" spans="25:60" ht="12.75" customHeight="1">
      <c r="Y228" s="70"/>
      <c r="AL228" s="71"/>
      <c r="AU228" s="70"/>
      <c r="BH228" s="71"/>
    </row>
    <row r="229" spans="25:60" ht="12.75" customHeight="1">
      <c r="Y229" s="70"/>
      <c r="AL229" s="71"/>
      <c r="AU229" s="70"/>
      <c r="BH229" s="71"/>
    </row>
    <row r="230" spans="25:60" ht="12.75" customHeight="1">
      <c r="Y230" s="70"/>
      <c r="AL230" s="71"/>
      <c r="AU230" s="70"/>
      <c r="BH230" s="71"/>
    </row>
    <row r="231" spans="25:60" ht="12.75" customHeight="1">
      <c r="Y231" s="70"/>
      <c r="AL231" s="71"/>
      <c r="AU231" s="70"/>
      <c r="BH231" s="71"/>
    </row>
    <row r="232" spans="25:60" ht="12.75" customHeight="1">
      <c r="Y232" s="70"/>
      <c r="AL232" s="71"/>
      <c r="AU232" s="70"/>
      <c r="BH232" s="71"/>
    </row>
    <row r="233" spans="25:60" ht="12.75" customHeight="1">
      <c r="Y233" s="70"/>
      <c r="AL233" s="71"/>
      <c r="AU233" s="70"/>
      <c r="BH233" s="71"/>
    </row>
    <row r="234" spans="25:60" ht="12.75" customHeight="1">
      <c r="Y234" s="70"/>
      <c r="AL234" s="71"/>
      <c r="AU234" s="70"/>
      <c r="BH234" s="71"/>
    </row>
    <row r="235" spans="25:60" ht="12.75" customHeight="1">
      <c r="Y235" s="70"/>
      <c r="AL235" s="71"/>
      <c r="AU235" s="70"/>
      <c r="BH235" s="71"/>
    </row>
    <row r="236" spans="25:60" ht="12.75" customHeight="1">
      <c r="Y236" s="70"/>
      <c r="AL236" s="71"/>
      <c r="AU236" s="70"/>
      <c r="BH236" s="71"/>
    </row>
    <row r="237" spans="25:60" ht="12.75" customHeight="1">
      <c r="Y237" s="70"/>
      <c r="AL237" s="71"/>
      <c r="AU237" s="70"/>
      <c r="BH237" s="71"/>
    </row>
    <row r="238" spans="25:60" ht="12.75" customHeight="1">
      <c r="Y238" s="70"/>
      <c r="AL238" s="71"/>
      <c r="AU238" s="70"/>
      <c r="BH238" s="71"/>
    </row>
    <row r="239" spans="25:60" ht="12.75" customHeight="1">
      <c r="Y239" s="70"/>
      <c r="AL239" s="71"/>
      <c r="AU239" s="70"/>
      <c r="BH239" s="71"/>
    </row>
    <row r="240" spans="25:60" ht="12.75" customHeight="1">
      <c r="Y240" s="70"/>
      <c r="AL240" s="71"/>
      <c r="AU240" s="70"/>
      <c r="BH240" s="71"/>
    </row>
    <row r="241" spans="25:60" ht="12.75" customHeight="1">
      <c r="Y241" s="70"/>
      <c r="AL241" s="71"/>
      <c r="AU241" s="70"/>
      <c r="BH241" s="71"/>
    </row>
    <row r="242" spans="25:60" ht="12.75" customHeight="1">
      <c r="Y242" s="70"/>
      <c r="AL242" s="71"/>
      <c r="AU242" s="70"/>
      <c r="BH242" s="71"/>
    </row>
    <row r="243" spans="25:60" ht="12.75" customHeight="1">
      <c r="Y243" s="70"/>
      <c r="AL243" s="71"/>
      <c r="AU243" s="70"/>
      <c r="BH243" s="71"/>
    </row>
    <row r="244" spans="25:60" ht="12.75" customHeight="1">
      <c r="Y244" s="70"/>
      <c r="AL244" s="71"/>
      <c r="AU244" s="70"/>
      <c r="BH244" s="71"/>
    </row>
    <row r="245" spans="25:60" ht="12.75" customHeight="1">
      <c r="Y245" s="70"/>
      <c r="AL245" s="71"/>
      <c r="AU245" s="70"/>
      <c r="BH245" s="71"/>
    </row>
    <row r="246" spans="25:60" ht="12.75" customHeight="1">
      <c r="Y246" s="70"/>
      <c r="AL246" s="71"/>
      <c r="AU246" s="70"/>
      <c r="BH246" s="71"/>
    </row>
    <row r="247" spans="25:60" ht="12.75" customHeight="1">
      <c r="Y247" s="70"/>
      <c r="AL247" s="71"/>
      <c r="AU247" s="70"/>
      <c r="BH247" s="71"/>
    </row>
    <row r="248" spans="25:60" ht="12.75" customHeight="1">
      <c r="Y248" s="70"/>
      <c r="AL248" s="71"/>
      <c r="AU248" s="70"/>
      <c r="BH248" s="71"/>
    </row>
    <row r="249" spans="25:60" ht="12.75" customHeight="1">
      <c r="Y249" s="70"/>
      <c r="AL249" s="71"/>
      <c r="AU249" s="70"/>
      <c r="BH249" s="71"/>
    </row>
    <row r="250" spans="25:60" ht="12.75" customHeight="1">
      <c r="Y250" s="70"/>
      <c r="AL250" s="71"/>
      <c r="AU250" s="70"/>
      <c r="BH250" s="71"/>
    </row>
    <row r="251" spans="25:60" ht="12.75" customHeight="1">
      <c r="Y251" s="70"/>
      <c r="AL251" s="71"/>
      <c r="AU251" s="70"/>
      <c r="BH251" s="71"/>
    </row>
    <row r="252" spans="25:60" ht="12.75" customHeight="1">
      <c r="Y252" s="70"/>
      <c r="AL252" s="71"/>
      <c r="AU252" s="70"/>
      <c r="BH252" s="71"/>
    </row>
    <row r="253" spans="25:60" ht="12.75" customHeight="1">
      <c r="Y253" s="70"/>
      <c r="AL253" s="71"/>
      <c r="AU253" s="70"/>
      <c r="BH253" s="71"/>
    </row>
    <row r="254" spans="25:60" ht="12.75" customHeight="1">
      <c r="Y254" s="70"/>
      <c r="AL254" s="71"/>
      <c r="AU254" s="70"/>
      <c r="BH254" s="71"/>
    </row>
    <row r="255" spans="25:60" ht="12.75" customHeight="1">
      <c r="Y255" s="70"/>
      <c r="AL255" s="71"/>
      <c r="AU255" s="70"/>
      <c r="BH255" s="71"/>
    </row>
    <row r="256" spans="25:60" ht="12.75" customHeight="1">
      <c r="Y256" s="70"/>
      <c r="AL256" s="71"/>
      <c r="AU256" s="70"/>
      <c r="BH256" s="71"/>
    </row>
    <row r="257" spans="25:60" ht="12.75" customHeight="1">
      <c r="Y257" s="70"/>
      <c r="AL257" s="71"/>
      <c r="AU257" s="70"/>
      <c r="BH257" s="71"/>
    </row>
    <row r="258" spans="25:60" ht="12.75" customHeight="1">
      <c r="Y258" s="70"/>
      <c r="AL258" s="71"/>
      <c r="AU258" s="70"/>
      <c r="BH258" s="71"/>
    </row>
    <row r="259" spans="25:60" ht="12.75" customHeight="1">
      <c r="Y259" s="70"/>
      <c r="AL259" s="71"/>
      <c r="AU259" s="70"/>
      <c r="BH259" s="71"/>
    </row>
    <row r="260" spans="25:60" ht="12.75" customHeight="1">
      <c r="Y260" s="70"/>
      <c r="AL260" s="71"/>
      <c r="AU260" s="70"/>
      <c r="BH260" s="71"/>
    </row>
    <row r="261" spans="25:60" ht="12.75" customHeight="1">
      <c r="Y261" s="70"/>
      <c r="AL261" s="71"/>
      <c r="AU261" s="70"/>
      <c r="BH261" s="71"/>
    </row>
    <row r="262" spans="25:60" ht="12.75" customHeight="1">
      <c r="Y262" s="70"/>
      <c r="AL262" s="71"/>
      <c r="AU262" s="70"/>
      <c r="BH262" s="71"/>
    </row>
    <row r="263" spans="25:60" ht="12.75" customHeight="1">
      <c r="Y263" s="70"/>
      <c r="AL263" s="71"/>
      <c r="AU263" s="70"/>
      <c r="BH263" s="71"/>
    </row>
    <row r="264" spans="25:60" ht="12.75" customHeight="1">
      <c r="Y264" s="70"/>
      <c r="AL264" s="71"/>
      <c r="AU264" s="70"/>
      <c r="BH264" s="71"/>
    </row>
    <row r="265" spans="25:60" ht="12.75" customHeight="1">
      <c r="Y265" s="70"/>
      <c r="AL265" s="71"/>
      <c r="AU265" s="70"/>
      <c r="BH265" s="71"/>
    </row>
    <row r="266" spans="25:60" ht="12.75" customHeight="1">
      <c r="Y266" s="70"/>
      <c r="AL266" s="71"/>
      <c r="AU266" s="70"/>
      <c r="BH266" s="71"/>
    </row>
    <row r="267" spans="25:60" ht="12.75" customHeight="1">
      <c r="Y267" s="70"/>
      <c r="AL267" s="71"/>
      <c r="AU267" s="70"/>
      <c r="BH267" s="71"/>
    </row>
    <row r="268" spans="25:60" ht="12.75" customHeight="1">
      <c r="Y268" s="70"/>
      <c r="AL268" s="71"/>
      <c r="AU268" s="70"/>
      <c r="BH268" s="71"/>
    </row>
    <row r="269" spans="25:60" ht="12.75" customHeight="1">
      <c r="Y269" s="70"/>
      <c r="AL269" s="71"/>
      <c r="AU269" s="70"/>
      <c r="BH269" s="71"/>
    </row>
    <row r="270" spans="25:60" ht="12.75" customHeight="1">
      <c r="Y270" s="70"/>
      <c r="AL270" s="71"/>
      <c r="AU270" s="70"/>
      <c r="BH270" s="71"/>
    </row>
    <row r="271" spans="25:60" ht="12.75" customHeight="1">
      <c r="Y271" s="70"/>
      <c r="AL271" s="71"/>
      <c r="AU271" s="70"/>
      <c r="BH271" s="71"/>
    </row>
    <row r="272" spans="25:60" ht="12.75" customHeight="1">
      <c r="Y272" s="70"/>
      <c r="AL272" s="71"/>
      <c r="AU272" s="70"/>
      <c r="BH272" s="71"/>
    </row>
    <row r="273" spans="25:60" ht="12.75" customHeight="1">
      <c r="Y273" s="70"/>
      <c r="AL273" s="71"/>
      <c r="AU273" s="70"/>
      <c r="BH273" s="71"/>
    </row>
    <row r="274" spans="25:60" ht="12.75" customHeight="1">
      <c r="Y274" s="70"/>
      <c r="AL274" s="71"/>
      <c r="AU274" s="70"/>
      <c r="BH274" s="71"/>
    </row>
    <row r="275" spans="25:60" ht="12.75" customHeight="1">
      <c r="Y275" s="70"/>
      <c r="AL275" s="71"/>
      <c r="AU275" s="70"/>
      <c r="BH275" s="71"/>
    </row>
    <row r="276" spans="25:60" ht="12.75" customHeight="1">
      <c r="Y276" s="70"/>
      <c r="AL276" s="71"/>
      <c r="AU276" s="70"/>
      <c r="BH276" s="71"/>
    </row>
    <row r="277" spans="25:60" ht="12.75" customHeight="1">
      <c r="Y277" s="70"/>
      <c r="AL277" s="71"/>
      <c r="AU277" s="70"/>
      <c r="BH277" s="71"/>
    </row>
    <row r="278" spans="25:60" ht="12.75" customHeight="1">
      <c r="Y278" s="70"/>
      <c r="AL278" s="71"/>
      <c r="AU278" s="70"/>
      <c r="BH278" s="71"/>
    </row>
    <row r="279" spans="25:60" ht="12.75" customHeight="1">
      <c r="Y279" s="70"/>
      <c r="AL279" s="71"/>
      <c r="AU279" s="70"/>
      <c r="BH279" s="71"/>
    </row>
    <row r="280" spans="25:60" ht="12.75" customHeight="1">
      <c r="Y280" s="70"/>
      <c r="AL280" s="71"/>
      <c r="AU280" s="70"/>
      <c r="BH280" s="71"/>
    </row>
    <row r="281" spans="25:60" ht="12.75" customHeight="1">
      <c r="Y281" s="70"/>
      <c r="AL281" s="71"/>
      <c r="AU281" s="70"/>
      <c r="BH281" s="71"/>
    </row>
    <row r="282" spans="25:60" ht="12.75" customHeight="1">
      <c r="Y282" s="70"/>
      <c r="AL282" s="71"/>
      <c r="AU282" s="70"/>
      <c r="BH282" s="71"/>
    </row>
    <row r="283" spans="25:60" ht="12.75" customHeight="1">
      <c r="Y283" s="70"/>
      <c r="AL283" s="71"/>
      <c r="AU283" s="70"/>
      <c r="BH283" s="71"/>
    </row>
    <row r="284" spans="25:60" ht="12.75" customHeight="1">
      <c r="Y284" s="70"/>
      <c r="AL284" s="71"/>
      <c r="AU284" s="70"/>
      <c r="BH284" s="71"/>
    </row>
    <row r="285" spans="25:60" ht="12.75" customHeight="1">
      <c r="Y285" s="70"/>
      <c r="AL285" s="71"/>
      <c r="AU285" s="70"/>
      <c r="BH285" s="71"/>
    </row>
    <row r="286" spans="25:60" ht="12.75" customHeight="1">
      <c r="Y286" s="70"/>
      <c r="AL286" s="71"/>
      <c r="AU286" s="70"/>
      <c r="BH286" s="71"/>
    </row>
    <row r="287" spans="25:60" ht="12.75" customHeight="1">
      <c r="Y287" s="70"/>
      <c r="AL287" s="71"/>
      <c r="AU287" s="70"/>
      <c r="BH287" s="71"/>
    </row>
    <row r="288" spans="25:60" ht="12.75" customHeight="1">
      <c r="Y288" s="70"/>
      <c r="AL288" s="71"/>
      <c r="AU288" s="70"/>
      <c r="BH288" s="71"/>
    </row>
    <row r="289" spans="25:60" ht="12.75" customHeight="1">
      <c r="Y289" s="70"/>
      <c r="AL289" s="71"/>
      <c r="AU289" s="70"/>
      <c r="BH289" s="71"/>
    </row>
    <row r="290" spans="25:60" ht="12.75" customHeight="1">
      <c r="Y290" s="70"/>
      <c r="AL290" s="71"/>
      <c r="AU290" s="70"/>
      <c r="BH290" s="71"/>
    </row>
    <row r="291" spans="25:60" ht="12.75" customHeight="1">
      <c r="Y291" s="70"/>
      <c r="AL291" s="71"/>
      <c r="AU291" s="70"/>
      <c r="BH291" s="71"/>
    </row>
    <row r="292" spans="25:60" ht="12.75" customHeight="1">
      <c r="Y292" s="70"/>
      <c r="AL292" s="71"/>
      <c r="AU292" s="70"/>
      <c r="BH292" s="71"/>
    </row>
    <row r="293" spans="25:60" ht="12.75" customHeight="1">
      <c r="Y293" s="70"/>
      <c r="AL293" s="71"/>
      <c r="AU293" s="70"/>
      <c r="BH293" s="71"/>
    </row>
    <row r="294" spans="25:60" ht="12.75" customHeight="1">
      <c r="Y294" s="70"/>
      <c r="AL294" s="71"/>
      <c r="AU294" s="70"/>
      <c r="BH294" s="71"/>
    </row>
    <row r="295" spans="25:60" ht="12.75" customHeight="1">
      <c r="Y295" s="70"/>
      <c r="AL295" s="71"/>
      <c r="AU295" s="70"/>
      <c r="BH295" s="71"/>
    </row>
    <row r="296" spans="25:60" ht="12.75" customHeight="1">
      <c r="Y296" s="70"/>
      <c r="AL296" s="71"/>
      <c r="AU296" s="70"/>
      <c r="BH296" s="71"/>
    </row>
    <row r="297" spans="25:60" ht="12.75" customHeight="1">
      <c r="Y297" s="70"/>
      <c r="AL297" s="71"/>
      <c r="AU297" s="70"/>
      <c r="BH297" s="71"/>
    </row>
    <row r="298" spans="25:60" ht="12.75" customHeight="1">
      <c r="Y298" s="70"/>
      <c r="AL298" s="71"/>
      <c r="AU298" s="70"/>
      <c r="BH298" s="71"/>
    </row>
    <row r="299" spans="25:60" ht="12.75" customHeight="1">
      <c r="Y299" s="70"/>
      <c r="AL299" s="71"/>
      <c r="AU299" s="70"/>
      <c r="BH299" s="71"/>
    </row>
    <row r="300" spans="25:60" ht="12.75" customHeight="1">
      <c r="Y300" s="70"/>
      <c r="AL300" s="71"/>
      <c r="AU300" s="70"/>
      <c r="BH300" s="71"/>
    </row>
    <row r="301" spans="25:60" ht="12.75" customHeight="1">
      <c r="Y301" s="70"/>
      <c r="AL301" s="71"/>
      <c r="AU301" s="70"/>
      <c r="BH301" s="71"/>
    </row>
    <row r="302" spans="25:60" ht="12.75" customHeight="1">
      <c r="Y302" s="70"/>
      <c r="AL302" s="71"/>
      <c r="AU302" s="70"/>
      <c r="BH302" s="71"/>
    </row>
    <row r="303" spans="25:60" ht="12.75" customHeight="1">
      <c r="Y303" s="70"/>
      <c r="AL303" s="71"/>
      <c r="AU303" s="70"/>
      <c r="BH303" s="71"/>
    </row>
    <row r="304" spans="25:60" ht="12.75" customHeight="1">
      <c r="Y304" s="70"/>
      <c r="AL304" s="71"/>
      <c r="AU304" s="70"/>
      <c r="BH304" s="71"/>
    </row>
    <row r="305" spans="25:60" ht="12.75" customHeight="1">
      <c r="Y305" s="70"/>
      <c r="AL305" s="71"/>
      <c r="AU305" s="70"/>
      <c r="BH305" s="71"/>
    </row>
    <row r="306" spans="25:60" ht="12.75" customHeight="1">
      <c r="Y306" s="70"/>
      <c r="AL306" s="71"/>
      <c r="AU306" s="70"/>
      <c r="BH306" s="71"/>
    </row>
    <row r="307" spans="25:60" ht="12.75" customHeight="1">
      <c r="Y307" s="70"/>
      <c r="AL307" s="71"/>
      <c r="AU307" s="70"/>
      <c r="BH307" s="71"/>
    </row>
    <row r="308" spans="25:60" ht="12.75" customHeight="1">
      <c r="Y308" s="70"/>
      <c r="AL308" s="71"/>
      <c r="AU308" s="70"/>
      <c r="BH308" s="71"/>
    </row>
    <row r="309" spans="25:60" ht="12.75" customHeight="1">
      <c r="Y309" s="70"/>
      <c r="AL309" s="71"/>
      <c r="AU309" s="70"/>
      <c r="BH309" s="71"/>
    </row>
    <row r="310" spans="25:60" ht="12.75" customHeight="1">
      <c r="Y310" s="70"/>
      <c r="AL310" s="71"/>
      <c r="AU310" s="70"/>
      <c r="BH310" s="71"/>
    </row>
    <row r="311" spans="25:60" ht="12.75" customHeight="1">
      <c r="Y311" s="70"/>
      <c r="AL311" s="71"/>
      <c r="AU311" s="70"/>
      <c r="BH311" s="71"/>
    </row>
    <row r="312" spans="25:60" ht="12.75" customHeight="1">
      <c r="Y312" s="70"/>
      <c r="AL312" s="71"/>
      <c r="AU312" s="70"/>
      <c r="BH312" s="71"/>
    </row>
    <row r="313" spans="25:60" ht="12.75" customHeight="1">
      <c r="Y313" s="70"/>
      <c r="AL313" s="71"/>
      <c r="AU313" s="70"/>
      <c r="BH313" s="71"/>
    </row>
    <row r="314" spans="25:60" ht="12.75" customHeight="1">
      <c r="Y314" s="70"/>
      <c r="AL314" s="71"/>
      <c r="AU314" s="70"/>
      <c r="BH314" s="71"/>
    </row>
    <row r="315" spans="25:60" ht="12.75" customHeight="1">
      <c r="Y315" s="70"/>
      <c r="AL315" s="71"/>
      <c r="AU315" s="70"/>
      <c r="BH315" s="71"/>
    </row>
    <row r="316" spans="25:60" ht="12.75" customHeight="1">
      <c r="Y316" s="70"/>
      <c r="AL316" s="71"/>
      <c r="AU316" s="70"/>
      <c r="BH316" s="71"/>
    </row>
    <row r="317" spans="25:60" ht="12.75" customHeight="1">
      <c r="Y317" s="70"/>
      <c r="AL317" s="71"/>
      <c r="AU317" s="70"/>
      <c r="BH317" s="71"/>
    </row>
    <row r="318" spans="25:60" ht="12.75" customHeight="1">
      <c r="Y318" s="70"/>
      <c r="AL318" s="71"/>
      <c r="AU318" s="70"/>
      <c r="BH318" s="71"/>
    </row>
    <row r="319" spans="25:60" ht="12.75" customHeight="1">
      <c r="Y319" s="70"/>
      <c r="AL319" s="71"/>
      <c r="AU319" s="70"/>
      <c r="BH319" s="71"/>
    </row>
    <row r="320" spans="25:60" ht="12.75" customHeight="1">
      <c r="Y320" s="70"/>
      <c r="AL320" s="71"/>
      <c r="AU320" s="70"/>
      <c r="BH320" s="71"/>
    </row>
    <row r="321" spans="25:60" ht="12.75" customHeight="1">
      <c r="Y321" s="70"/>
      <c r="AL321" s="71"/>
      <c r="AU321" s="70"/>
      <c r="BH321" s="71"/>
    </row>
    <row r="322" spans="25:60" ht="12.75" customHeight="1">
      <c r="Y322" s="70"/>
      <c r="AL322" s="71"/>
      <c r="AU322" s="70"/>
      <c r="BH322" s="71"/>
    </row>
    <row r="323" spans="25:60" ht="12.75" customHeight="1">
      <c r="Y323" s="70"/>
      <c r="AL323" s="71"/>
      <c r="AU323" s="70"/>
      <c r="BH323" s="71"/>
    </row>
    <row r="324" spans="25:60" ht="12.75" customHeight="1">
      <c r="Y324" s="70"/>
      <c r="AL324" s="71"/>
      <c r="AU324" s="70"/>
      <c r="BH324" s="71"/>
    </row>
    <row r="325" spans="25:60" ht="12.75" customHeight="1">
      <c r="Y325" s="70"/>
      <c r="AL325" s="71"/>
      <c r="AU325" s="70"/>
      <c r="BH325" s="71"/>
    </row>
    <row r="326" spans="25:60" ht="12.75" customHeight="1">
      <c r="Y326" s="70"/>
      <c r="AL326" s="71"/>
      <c r="AU326" s="70"/>
      <c r="BH326" s="71"/>
    </row>
    <row r="327" spans="25:60" ht="12.75" customHeight="1">
      <c r="Y327" s="70"/>
      <c r="AL327" s="71"/>
      <c r="AU327" s="70"/>
      <c r="BH327" s="71"/>
    </row>
    <row r="328" spans="25:60" ht="12.75" customHeight="1">
      <c r="Y328" s="70"/>
      <c r="AL328" s="71"/>
      <c r="AU328" s="70"/>
      <c r="BH328" s="71"/>
    </row>
    <row r="329" spans="25:60" ht="12.75" customHeight="1">
      <c r="Y329" s="70"/>
      <c r="AL329" s="71"/>
      <c r="AU329" s="70"/>
      <c r="BH329" s="71"/>
    </row>
    <row r="330" spans="25:60" ht="12.75" customHeight="1">
      <c r="Y330" s="70"/>
      <c r="AL330" s="71"/>
      <c r="AU330" s="70"/>
      <c r="BH330" s="71"/>
    </row>
    <row r="331" spans="25:60" ht="12.75" customHeight="1">
      <c r="Y331" s="70"/>
      <c r="AL331" s="71"/>
      <c r="AU331" s="70"/>
      <c r="BH331" s="71"/>
    </row>
    <row r="332" spans="25:60" ht="12.75" customHeight="1">
      <c r="Y332" s="70"/>
      <c r="AL332" s="71"/>
      <c r="AU332" s="70"/>
      <c r="BH332" s="71"/>
    </row>
    <row r="333" spans="25:60" ht="12.75" customHeight="1">
      <c r="Y333" s="70"/>
      <c r="AL333" s="71"/>
      <c r="AU333" s="70"/>
      <c r="BH333" s="71"/>
    </row>
    <row r="334" spans="25:60" ht="12.75" customHeight="1">
      <c r="Y334" s="70"/>
      <c r="AL334" s="71"/>
      <c r="AU334" s="70"/>
      <c r="BH334" s="71"/>
    </row>
    <row r="335" spans="25:60" ht="12.75" customHeight="1">
      <c r="Y335" s="70"/>
      <c r="AL335" s="71"/>
      <c r="AU335" s="70"/>
      <c r="BH335" s="71"/>
    </row>
    <row r="336" spans="25:60" ht="12.75" customHeight="1">
      <c r="Y336" s="70"/>
      <c r="AL336" s="71"/>
      <c r="AU336" s="70"/>
      <c r="BH336" s="71"/>
    </row>
    <row r="337" spans="25:60" ht="12.75" customHeight="1">
      <c r="Y337" s="70"/>
      <c r="AL337" s="71"/>
      <c r="AU337" s="70"/>
      <c r="BH337" s="71"/>
    </row>
    <row r="338" spans="25:60" ht="12.75" customHeight="1">
      <c r="Y338" s="70"/>
      <c r="AL338" s="71"/>
      <c r="AU338" s="70"/>
      <c r="BH338" s="71"/>
    </row>
    <row r="339" spans="25:60" ht="12.75" customHeight="1">
      <c r="Y339" s="70"/>
      <c r="AL339" s="71"/>
      <c r="AU339" s="70"/>
      <c r="BH339" s="71"/>
    </row>
    <row r="340" spans="25:60" ht="12.75" customHeight="1">
      <c r="Y340" s="70"/>
      <c r="AL340" s="71"/>
      <c r="AU340" s="70"/>
      <c r="BH340" s="71"/>
    </row>
    <row r="341" spans="25:60" ht="12.75" customHeight="1">
      <c r="Y341" s="70"/>
      <c r="AL341" s="71"/>
      <c r="AU341" s="70"/>
      <c r="BH341" s="71"/>
    </row>
    <row r="342" spans="25:60" ht="12.75" customHeight="1">
      <c r="Y342" s="70"/>
      <c r="AL342" s="71"/>
      <c r="AU342" s="70"/>
      <c r="BH342" s="71"/>
    </row>
    <row r="343" spans="25:60" ht="12.75" customHeight="1">
      <c r="Y343" s="70"/>
      <c r="AL343" s="71"/>
      <c r="AU343" s="70"/>
      <c r="BH343" s="71"/>
    </row>
    <row r="344" spans="25:60" ht="12.75" customHeight="1">
      <c r="Y344" s="70"/>
      <c r="AL344" s="71"/>
      <c r="AU344" s="70"/>
      <c r="BH344" s="71"/>
    </row>
    <row r="345" spans="25:60" ht="12.75" customHeight="1">
      <c r="Y345" s="70"/>
      <c r="AL345" s="71"/>
      <c r="AU345" s="70"/>
      <c r="BH345" s="71"/>
    </row>
    <row r="346" spans="25:60" ht="12.75" customHeight="1">
      <c r="Y346" s="70"/>
      <c r="AL346" s="71"/>
      <c r="AU346" s="70"/>
      <c r="BH346" s="71"/>
    </row>
    <row r="347" spans="25:60" ht="12.75" customHeight="1">
      <c r="Y347" s="70"/>
      <c r="AL347" s="71"/>
      <c r="AU347" s="70"/>
      <c r="BH347" s="71"/>
    </row>
    <row r="348" spans="25:60" ht="12.75" customHeight="1">
      <c r="Y348" s="70"/>
      <c r="AL348" s="71"/>
      <c r="AU348" s="70"/>
      <c r="BH348" s="71"/>
    </row>
    <row r="349" spans="25:60" ht="12.75" customHeight="1">
      <c r="Y349" s="70"/>
      <c r="AL349" s="71"/>
      <c r="AU349" s="70"/>
      <c r="BH349" s="71"/>
    </row>
    <row r="350" spans="25:60" ht="12.75" customHeight="1">
      <c r="Y350" s="70"/>
      <c r="AL350" s="71"/>
      <c r="AU350" s="70"/>
      <c r="BH350" s="71"/>
    </row>
    <row r="351" spans="25:60" ht="12.75" customHeight="1">
      <c r="Y351" s="70"/>
      <c r="AL351" s="71"/>
      <c r="AU351" s="70"/>
      <c r="BH351" s="71"/>
    </row>
    <row r="352" spans="25:60" ht="12.75" customHeight="1">
      <c r="Y352" s="70"/>
      <c r="AL352" s="71"/>
      <c r="AU352" s="70"/>
      <c r="BH352" s="71"/>
    </row>
    <row r="353" spans="25:60" ht="12.75" customHeight="1">
      <c r="Y353" s="70"/>
      <c r="AL353" s="71"/>
      <c r="AU353" s="70"/>
      <c r="BH353" s="71"/>
    </row>
    <row r="354" spans="25:60" ht="12.75" customHeight="1">
      <c r="Y354" s="70"/>
      <c r="AL354" s="71"/>
      <c r="AU354" s="70"/>
      <c r="BH354" s="71"/>
    </row>
    <row r="355" spans="25:60" ht="12.75" customHeight="1">
      <c r="Y355" s="70"/>
      <c r="AL355" s="71"/>
      <c r="AU355" s="70"/>
      <c r="BH355" s="71"/>
    </row>
    <row r="356" spans="25:60" ht="12.75" customHeight="1">
      <c r="Y356" s="70"/>
      <c r="AL356" s="71"/>
      <c r="AU356" s="70"/>
      <c r="BH356" s="71"/>
    </row>
    <row r="357" spans="25:60" ht="12.75" customHeight="1">
      <c r="Y357" s="70"/>
      <c r="AL357" s="71"/>
      <c r="AU357" s="70"/>
      <c r="BH357" s="71"/>
    </row>
    <row r="358" spans="25:60" ht="12.75" customHeight="1">
      <c r="Y358" s="70"/>
      <c r="AL358" s="71"/>
      <c r="AU358" s="70"/>
      <c r="BH358" s="71"/>
    </row>
    <row r="359" spans="25:60" ht="12.75" customHeight="1">
      <c r="Y359" s="70"/>
      <c r="AL359" s="71"/>
      <c r="AU359" s="70"/>
      <c r="BH359" s="71"/>
    </row>
    <row r="360" spans="25:60" ht="12.75" customHeight="1">
      <c r="Y360" s="70"/>
      <c r="AL360" s="71"/>
      <c r="AU360" s="70"/>
      <c r="BH360" s="71"/>
    </row>
    <row r="361" spans="25:60" ht="12.75" customHeight="1">
      <c r="Y361" s="70"/>
      <c r="AL361" s="71"/>
      <c r="AU361" s="70"/>
      <c r="BH361" s="71"/>
    </row>
    <row r="362" spans="25:60" ht="12.75" customHeight="1">
      <c r="Y362" s="70"/>
      <c r="AL362" s="71"/>
      <c r="AU362" s="70"/>
      <c r="BH362" s="71"/>
    </row>
    <row r="363" spans="25:60" ht="12.75" customHeight="1">
      <c r="Y363" s="70"/>
      <c r="AL363" s="71"/>
      <c r="AU363" s="70"/>
      <c r="BH363" s="71"/>
    </row>
    <row r="364" spans="25:60" ht="12.75" customHeight="1">
      <c r="Y364" s="70"/>
      <c r="AL364" s="71"/>
      <c r="AU364" s="70"/>
      <c r="BH364" s="71"/>
    </row>
    <row r="365" spans="25:60" ht="12.75" customHeight="1">
      <c r="Y365" s="70"/>
      <c r="AL365" s="71"/>
      <c r="AU365" s="70"/>
      <c r="BH365" s="71"/>
    </row>
    <row r="366" spans="25:60" ht="12.75" customHeight="1">
      <c r="Y366" s="70"/>
      <c r="AL366" s="71"/>
      <c r="AU366" s="70"/>
      <c r="BH366" s="71"/>
    </row>
    <row r="367" spans="25:60" ht="12.75" customHeight="1">
      <c r="Y367" s="70"/>
      <c r="AL367" s="71"/>
      <c r="AU367" s="70"/>
      <c r="BH367" s="71"/>
    </row>
    <row r="368" spans="25:60" ht="12.75" customHeight="1">
      <c r="Y368" s="70"/>
      <c r="AL368" s="71"/>
      <c r="AU368" s="70"/>
      <c r="BH368" s="71"/>
    </row>
    <row r="369" spans="25:60" ht="12.75" customHeight="1">
      <c r="Y369" s="70"/>
      <c r="AL369" s="71"/>
      <c r="AU369" s="70"/>
      <c r="BH369" s="71"/>
    </row>
    <row r="370" spans="25:60" ht="12.75" customHeight="1">
      <c r="Y370" s="70"/>
      <c r="AL370" s="71"/>
      <c r="AU370" s="70"/>
      <c r="BH370" s="71"/>
    </row>
    <row r="371" spans="25:60" ht="12.75" customHeight="1">
      <c r="Y371" s="70"/>
      <c r="AL371" s="71"/>
      <c r="AU371" s="70"/>
      <c r="BH371" s="71"/>
    </row>
    <row r="372" spans="25:60" ht="12.75" customHeight="1">
      <c r="Y372" s="70"/>
      <c r="AL372" s="71"/>
      <c r="AU372" s="70"/>
      <c r="BH372" s="71"/>
    </row>
    <row r="373" spans="25:60" ht="12.75" customHeight="1">
      <c r="Y373" s="70"/>
      <c r="AL373" s="71"/>
      <c r="AU373" s="70"/>
      <c r="BH373" s="71"/>
    </row>
    <row r="374" spans="25:60" ht="12.75" customHeight="1">
      <c r="Y374" s="70"/>
      <c r="AL374" s="71"/>
      <c r="AU374" s="70"/>
      <c r="BH374" s="71"/>
    </row>
    <row r="375" spans="25:60" ht="12.75" customHeight="1">
      <c r="Y375" s="70"/>
      <c r="AL375" s="71"/>
      <c r="AU375" s="70"/>
      <c r="BH375" s="71"/>
    </row>
    <row r="376" spans="25:60" ht="12.75" customHeight="1">
      <c r="Y376" s="70"/>
      <c r="AL376" s="71"/>
      <c r="AU376" s="70"/>
      <c r="BH376" s="71"/>
    </row>
    <row r="377" spans="25:60" ht="12.75" customHeight="1">
      <c r="Y377" s="70"/>
      <c r="AL377" s="71"/>
      <c r="AU377" s="70"/>
      <c r="BH377" s="71"/>
    </row>
    <row r="378" spans="25:60" ht="12.75" customHeight="1">
      <c r="Y378" s="70"/>
      <c r="AL378" s="71"/>
      <c r="AU378" s="70"/>
      <c r="BH378" s="71"/>
    </row>
    <row r="379" spans="25:60" ht="12.75" customHeight="1">
      <c r="Y379" s="70"/>
      <c r="AL379" s="71"/>
      <c r="AU379" s="70"/>
      <c r="BH379" s="71"/>
    </row>
    <row r="380" spans="25:60" ht="12.75" customHeight="1">
      <c r="Y380" s="70"/>
      <c r="AL380" s="71"/>
      <c r="AU380" s="70"/>
      <c r="BH380" s="71"/>
    </row>
    <row r="381" spans="25:60" ht="12.75" customHeight="1">
      <c r="Y381" s="70"/>
      <c r="AL381" s="71"/>
      <c r="AU381" s="70"/>
      <c r="BH381" s="71"/>
    </row>
    <row r="382" spans="25:60" ht="12.75" customHeight="1">
      <c r="Y382" s="70"/>
      <c r="AL382" s="71"/>
      <c r="AU382" s="70"/>
      <c r="BH382" s="71"/>
    </row>
    <row r="383" spans="25:60" ht="12.75" customHeight="1">
      <c r="Y383" s="70"/>
      <c r="AL383" s="71"/>
      <c r="AU383" s="70"/>
      <c r="BH383" s="71"/>
    </row>
    <row r="384" spans="25:60" ht="12.75" customHeight="1">
      <c r="Y384" s="70"/>
      <c r="AL384" s="71"/>
      <c r="AU384" s="70"/>
      <c r="BH384" s="71"/>
    </row>
    <row r="385" spans="25:60" ht="12.75" customHeight="1">
      <c r="Y385" s="70"/>
      <c r="AL385" s="71"/>
      <c r="AU385" s="70"/>
      <c r="BH385" s="71"/>
    </row>
    <row r="386" spans="25:60" ht="12.75" customHeight="1">
      <c r="Y386" s="70"/>
      <c r="AL386" s="71"/>
      <c r="AU386" s="70"/>
      <c r="BH386" s="71"/>
    </row>
    <row r="387" spans="25:60" ht="12.75" customHeight="1">
      <c r="Y387" s="70"/>
      <c r="AL387" s="71"/>
      <c r="AU387" s="70"/>
      <c r="BH387" s="71"/>
    </row>
    <row r="388" spans="25:60" ht="12.75" customHeight="1">
      <c r="Y388" s="70"/>
      <c r="AL388" s="71"/>
      <c r="AU388" s="70"/>
      <c r="BH388" s="71"/>
    </row>
    <row r="389" spans="25:60" ht="12.75" customHeight="1">
      <c r="Y389" s="70"/>
      <c r="AL389" s="71"/>
      <c r="AU389" s="70"/>
      <c r="BH389" s="71"/>
    </row>
    <row r="390" spans="25:60" ht="12.75" customHeight="1">
      <c r="Y390" s="70"/>
      <c r="AL390" s="71"/>
      <c r="AU390" s="70"/>
      <c r="BH390" s="71"/>
    </row>
    <row r="391" spans="25:60" ht="12.75" customHeight="1">
      <c r="Y391" s="70"/>
      <c r="AL391" s="71"/>
      <c r="AU391" s="70"/>
      <c r="BH391" s="71"/>
    </row>
    <row r="392" spans="25:60" ht="12.75" customHeight="1">
      <c r="Y392" s="70"/>
      <c r="AL392" s="71"/>
      <c r="AU392" s="70"/>
      <c r="BH392" s="71"/>
    </row>
    <row r="393" spans="25:60" ht="12.75" customHeight="1">
      <c r="Y393" s="70"/>
      <c r="AL393" s="71"/>
      <c r="AU393" s="70"/>
      <c r="BH393" s="71"/>
    </row>
    <row r="394" spans="25:60" ht="12.75" customHeight="1">
      <c r="Y394" s="70"/>
      <c r="AL394" s="71"/>
      <c r="AU394" s="70"/>
      <c r="BH394" s="71"/>
    </row>
    <row r="395" spans="25:60" ht="12.75" customHeight="1">
      <c r="Y395" s="70"/>
      <c r="AL395" s="71"/>
      <c r="AU395" s="70"/>
      <c r="BH395" s="71"/>
    </row>
    <row r="396" spans="25:60" ht="12.75" customHeight="1">
      <c r="Y396" s="70"/>
      <c r="AL396" s="71"/>
      <c r="AU396" s="70"/>
      <c r="BH396" s="71"/>
    </row>
    <row r="397" spans="25:60" ht="12.75" customHeight="1">
      <c r="Y397" s="70"/>
      <c r="AL397" s="71"/>
      <c r="AU397" s="70"/>
      <c r="BH397" s="71"/>
    </row>
    <row r="398" spans="25:60" ht="12.75" customHeight="1">
      <c r="Y398" s="70"/>
      <c r="AL398" s="71"/>
      <c r="AU398" s="70"/>
      <c r="BH398" s="71"/>
    </row>
    <row r="399" spans="25:60" ht="12.75" customHeight="1">
      <c r="Y399" s="70"/>
      <c r="AL399" s="71"/>
      <c r="AU399" s="70"/>
      <c r="BH399" s="71"/>
    </row>
    <row r="400" spans="25:60" ht="12.75" customHeight="1">
      <c r="Y400" s="70"/>
      <c r="AL400" s="71"/>
      <c r="AU400" s="70"/>
      <c r="BH400" s="71"/>
    </row>
    <row r="401" spans="25:60" ht="12.75" customHeight="1">
      <c r="Y401" s="70"/>
      <c r="AL401" s="71"/>
      <c r="AU401" s="70"/>
      <c r="BH401" s="71"/>
    </row>
    <row r="402" spans="25:60" ht="12.75" customHeight="1">
      <c r="Y402" s="70"/>
      <c r="AL402" s="71"/>
      <c r="AU402" s="70"/>
      <c r="BH402" s="71"/>
    </row>
    <row r="403" spans="25:60" ht="12.75" customHeight="1">
      <c r="Y403" s="70"/>
      <c r="AL403" s="71"/>
      <c r="AU403" s="70"/>
      <c r="BH403" s="71"/>
    </row>
    <row r="404" spans="25:60" ht="12.75" customHeight="1">
      <c r="Y404" s="70"/>
      <c r="AL404" s="71"/>
      <c r="AU404" s="70"/>
      <c r="BH404" s="71"/>
    </row>
    <row r="405" spans="25:60" ht="12.75" customHeight="1">
      <c r="Y405" s="70"/>
      <c r="AL405" s="71"/>
      <c r="AU405" s="70"/>
      <c r="BH405" s="71"/>
    </row>
    <row r="406" spans="25:60" ht="12.75" customHeight="1">
      <c r="Y406" s="70"/>
      <c r="AL406" s="71"/>
      <c r="AU406" s="70"/>
      <c r="BH406" s="71"/>
    </row>
    <row r="407" spans="25:60" ht="12.75" customHeight="1">
      <c r="Y407" s="70"/>
      <c r="AL407" s="71"/>
      <c r="AU407" s="70"/>
      <c r="BH407" s="71"/>
    </row>
    <row r="408" spans="25:60" ht="12.75" customHeight="1">
      <c r="Y408" s="70"/>
      <c r="AL408" s="71"/>
      <c r="AU408" s="70"/>
      <c r="BH408" s="71"/>
    </row>
    <row r="409" spans="25:60" ht="12.75" customHeight="1">
      <c r="Y409" s="70"/>
      <c r="AL409" s="71"/>
      <c r="AU409" s="70"/>
      <c r="BH409" s="71"/>
    </row>
    <row r="410" spans="25:60" ht="12.75" customHeight="1">
      <c r="Y410" s="70"/>
      <c r="AL410" s="71"/>
      <c r="AU410" s="70"/>
      <c r="BH410" s="71"/>
    </row>
    <row r="411" spans="25:60" ht="12.75" customHeight="1">
      <c r="Y411" s="70"/>
      <c r="AL411" s="71"/>
      <c r="AU411" s="70"/>
      <c r="BH411" s="71"/>
    </row>
    <row r="412" spans="25:60" ht="12.75" customHeight="1">
      <c r="Y412" s="70"/>
      <c r="AL412" s="71"/>
      <c r="AU412" s="70"/>
      <c r="BH412" s="71"/>
    </row>
    <row r="413" spans="25:60" ht="12.75" customHeight="1">
      <c r="Y413" s="70"/>
      <c r="AL413" s="71"/>
      <c r="AU413" s="70"/>
      <c r="BH413" s="71"/>
    </row>
    <row r="414" spans="25:60" ht="12.75" customHeight="1">
      <c r="Y414" s="70"/>
      <c r="AL414" s="71"/>
      <c r="AU414" s="70"/>
      <c r="BH414" s="71"/>
    </row>
    <row r="415" spans="25:60" ht="12.75" customHeight="1">
      <c r="Y415" s="70"/>
      <c r="AL415" s="71"/>
      <c r="AU415" s="70"/>
      <c r="BH415" s="71"/>
    </row>
    <row r="416" spans="25:60" ht="12.75" customHeight="1">
      <c r="Y416" s="70"/>
      <c r="AL416" s="71"/>
      <c r="AU416" s="70"/>
      <c r="BH416" s="71"/>
    </row>
    <row r="417" spans="25:60" ht="12.75" customHeight="1">
      <c r="Y417" s="70"/>
      <c r="AL417" s="71"/>
      <c r="AU417" s="70"/>
      <c r="BH417" s="71"/>
    </row>
    <row r="418" spans="25:60" ht="12.75" customHeight="1">
      <c r="Y418" s="70"/>
      <c r="AL418" s="71"/>
      <c r="AU418" s="70"/>
      <c r="BH418" s="71"/>
    </row>
    <row r="419" spans="25:60" ht="12.75" customHeight="1">
      <c r="Y419" s="70"/>
      <c r="AL419" s="71"/>
      <c r="AU419" s="70"/>
      <c r="BH419" s="71"/>
    </row>
    <row r="420" spans="25:60" ht="12.75" customHeight="1">
      <c r="Y420" s="70"/>
      <c r="AL420" s="71"/>
      <c r="AU420" s="70"/>
      <c r="BH420" s="71"/>
    </row>
    <row r="421" spans="25:60" ht="12.75" customHeight="1">
      <c r="Y421" s="70"/>
      <c r="AL421" s="71"/>
      <c r="AU421" s="70"/>
      <c r="BH421" s="71"/>
    </row>
    <row r="422" spans="25:60" ht="12.75" customHeight="1">
      <c r="Y422" s="70"/>
      <c r="AL422" s="71"/>
      <c r="AU422" s="70"/>
      <c r="BH422" s="71"/>
    </row>
    <row r="423" spans="25:60" ht="12.75" customHeight="1">
      <c r="Y423" s="70"/>
      <c r="AL423" s="71"/>
      <c r="AU423" s="70"/>
      <c r="BH423" s="71"/>
    </row>
    <row r="424" spans="25:60" ht="12.75" customHeight="1">
      <c r="Y424" s="70"/>
      <c r="AL424" s="71"/>
      <c r="AU424" s="70"/>
      <c r="BH424" s="71"/>
    </row>
    <row r="425" spans="25:60" ht="12.75" customHeight="1">
      <c r="Y425" s="70"/>
      <c r="AL425" s="71"/>
      <c r="AU425" s="70"/>
      <c r="BH425" s="71"/>
    </row>
    <row r="426" spans="25:60" ht="12.75" customHeight="1">
      <c r="Y426" s="70"/>
      <c r="AL426" s="71"/>
      <c r="AU426" s="70"/>
      <c r="BH426" s="71"/>
    </row>
    <row r="427" spans="25:60" ht="12.75" customHeight="1">
      <c r="Y427" s="70"/>
      <c r="AL427" s="71"/>
      <c r="AU427" s="70"/>
      <c r="BH427" s="71"/>
    </row>
    <row r="428" spans="25:60" ht="12.75" customHeight="1">
      <c r="Y428" s="70"/>
      <c r="AL428" s="71"/>
      <c r="AU428" s="70"/>
      <c r="BH428" s="71"/>
    </row>
    <row r="429" spans="25:60" ht="12.75" customHeight="1">
      <c r="Y429" s="70"/>
      <c r="AL429" s="71"/>
      <c r="AU429" s="70"/>
      <c r="BH429" s="71"/>
    </row>
    <row r="430" spans="25:60" ht="12.75" customHeight="1">
      <c r="Y430" s="70"/>
      <c r="AL430" s="71"/>
      <c r="AU430" s="70"/>
      <c r="BH430" s="71"/>
    </row>
    <row r="431" spans="25:60" ht="12.75" customHeight="1">
      <c r="Y431" s="70"/>
      <c r="AL431" s="71"/>
      <c r="AU431" s="70"/>
      <c r="BH431" s="71"/>
    </row>
    <row r="432" spans="25:60" ht="12.75" customHeight="1">
      <c r="Y432" s="70"/>
      <c r="AL432" s="71"/>
      <c r="AU432" s="70"/>
      <c r="BH432" s="71"/>
    </row>
    <row r="433" spans="25:60" ht="12.75" customHeight="1">
      <c r="Y433" s="70"/>
      <c r="AL433" s="71"/>
      <c r="AU433" s="70"/>
      <c r="BH433" s="71"/>
    </row>
    <row r="434" spans="25:60" ht="12.75" customHeight="1">
      <c r="Y434" s="70"/>
      <c r="AL434" s="71"/>
      <c r="AU434" s="70"/>
      <c r="BH434" s="71"/>
    </row>
    <row r="435" spans="25:60" ht="12.75" customHeight="1">
      <c r="Y435" s="70"/>
      <c r="AL435" s="71"/>
      <c r="AU435" s="70"/>
      <c r="BH435" s="71"/>
    </row>
    <row r="436" spans="25:60" ht="12.75" customHeight="1">
      <c r="Y436" s="70"/>
      <c r="AL436" s="71"/>
      <c r="AU436" s="70"/>
      <c r="BH436" s="71"/>
    </row>
    <row r="437" spans="25:60" ht="12.75" customHeight="1">
      <c r="Y437" s="70"/>
      <c r="AL437" s="71"/>
      <c r="AU437" s="70"/>
      <c r="BH437" s="71"/>
    </row>
    <row r="438" spans="25:60" ht="12.75" customHeight="1">
      <c r="Y438" s="70"/>
      <c r="AL438" s="71"/>
      <c r="AU438" s="70"/>
      <c r="BH438" s="71"/>
    </row>
    <row r="439" spans="25:60" ht="12.75" customHeight="1">
      <c r="Y439" s="70"/>
      <c r="AL439" s="71"/>
      <c r="AU439" s="70"/>
      <c r="BH439" s="71"/>
    </row>
    <row r="440" spans="25:60" ht="12.75" customHeight="1">
      <c r="Y440" s="70"/>
      <c r="AL440" s="71"/>
      <c r="AU440" s="70"/>
      <c r="BH440" s="71"/>
    </row>
    <row r="441" spans="25:60" ht="12.75" customHeight="1">
      <c r="Y441" s="70"/>
      <c r="AL441" s="71"/>
      <c r="AU441" s="70"/>
      <c r="BH441" s="71"/>
    </row>
    <row r="442" spans="25:60" ht="12.75" customHeight="1">
      <c r="Y442" s="70"/>
      <c r="AL442" s="71"/>
      <c r="AU442" s="70"/>
      <c r="BH442" s="71"/>
    </row>
    <row r="443" spans="25:60" ht="12.75" customHeight="1">
      <c r="Y443" s="70"/>
      <c r="AL443" s="71"/>
      <c r="AU443" s="70"/>
      <c r="BH443" s="71"/>
    </row>
    <row r="444" spans="25:60" ht="12.75" customHeight="1">
      <c r="Y444" s="70"/>
      <c r="AL444" s="71"/>
      <c r="AU444" s="70"/>
      <c r="BH444" s="71"/>
    </row>
    <row r="445" spans="25:60" ht="12.75" customHeight="1">
      <c r="Y445" s="70"/>
      <c r="AL445" s="71"/>
      <c r="AU445" s="70"/>
      <c r="BH445" s="71"/>
    </row>
    <row r="446" spans="25:60" ht="12.75" customHeight="1">
      <c r="Y446" s="70"/>
      <c r="AL446" s="71"/>
      <c r="AU446" s="70"/>
      <c r="BH446" s="71"/>
    </row>
    <row r="447" spans="25:60" ht="12.75" customHeight="1">
      <c r="Y447" s="70"/>
      <c r="AL447" s="71"/>
      <c r="AU447" s="70"/>
      <c r="BH447" s="71"/>
    </row>
    <row r="448" spans="25:60" ht="12.75" customHeight="1">
      <c r="Y448" s="70"/>
      <c r="AL448" s="71"/>
      <c r="AU448" s="70"/>
      <c r="BH448" s="71"/>
    </row>
    <row r="449" spans="25:60" ht="12.75" customHeight="1">
      <c r="Y449" s="70"/>
      <c r="AL449" s="71"/>
      <c r="AU449" s="70"/>
      <c r="BH449" s="71"/>
    </row>
    <row r="450" spans="25:60" ht="12.75" customHeight="1">
      <c r="Y450" s="70"/>
      <c r="AL450" s="71"/>
      <c r="AU450" s="70"/>
      <c r="BH450" s="71"/>
    </row>
    <row r="451" spans="25:60" ht="12.75" customHeight="1">
      <c r="Y451" s="70"/>
      <c r="AL451" s="71"/>
      <c r="AU451" s="70"/>
      <c r="BH451" s="71"/>
    </row>
    <row r="452" spans="25:60" ht="12.75" customHeight="1">
      <c r="Y452" s="70"/>
      <c r="AL452" s="71"/>
      <c r="AU452" s="70"/>
      <c r="BH452" s="71"/>
    </row>
    <row r="453" spans="25:60" ht="12.75" customHeight="1">
      <c r="Y453" s="70"/>
      <c r="AL453" s="71"/>
      <c r="AU453" s="70"/>
      <c r="BH453" s="71"/>
    </row>
    <row r="454" spans="25:60" ht="12.75" customHeight="1">
      <c r="Y454" s="70"/>
      <c r="AL454" s="71"/>
      <c r="AU454" s="70"/>
      <c r="BH454" s="71"/>
    </row>
    <row r="455" spans="25:60" ht="12.75" customHeight="1">
      <c r="Y455" s="70"/>
      <c r="AL455" s="71"/>
      <c r="AU455" s="70"/>
      <c r="BH455" s="71"/>
    </row>
    <row r="456" spans="25:60" ht="12.75" customHeight="1">
      <c r="Y456" s="70"/>
      <c r="AL456" s="71"/>
      <c r="AU456" s="70"/>
      <c r="BH456" s="71"/>
    </row>
    <row r="457" spans="25:60" ht="12.75" customHeight="1">
      <c r="Y457" s="70"/>
      <c r="AL457" s="71"/>
      <c r="AU457" s="70"/>
      <c r="BH457" s="71"/>
    </row>
    <row r="458" spans="25:60" ht="12.75" customHeight="1">
      <c r="Y458" s="70"/>
      <c r="AL458" s="71"/>
      <c r="AU458" s="70"/>
      <c r="BH458" s="71"/>
    </row>
    <row r="459" spans="25:60" ht="12.75" customHeight="1">
      <c r="Y459" s="70"/>
      <c r="AL459" s="71"/>
      <c r="AU459" s="70"/>
      <c r="BH459" s="71"/>
    </row>
    <row r="460" spans="25:60" ht="12.75" customHeight="1">
      <c r="Y460" s="70"/>
      <c r="AL460" s="71"/>
      <c r="AU460" s="70"/>
      <c r="BH460" s="71"/>
    </row>
    <row r="461" spans="25:60" ht="12.75" customHeight="1">
      <c r="Y461" s="70"/>
      <c r="AL461" s="71"/>
      <c r="AU461" s="70"/>
      <c r="BH461" s="71"/>
    </row>
    <row r="462" spans="25:60" ht="12.75" customHeight="1">
      <c r="Y462" s="70"/>
      <c r="AL462" s="71"/>
      <c r="AU462" s="70"/>
      <c r="BH462" s="71"/>
    </row>
    <row r="463" spans="25:60" ht="12.75" customHeight="1">
      <c r="Y463" s="70"/>
      <c r="AL463" s="71"/>
      <c r="AU463" s="70"/>
      <c r="BH463" s="71"/>
    </row>
    <row r="464" spans="25:60" ht="12.75" customHeight="1">
      <c r="Y464" s="70"/>
      <c r="AL464" s="71"/>
      <c r="AU464" s="70"/>
      <c r="BH464" s="71"/>
    </row>
    <row r="465" spans="25:60" ht="12.75" customHeight="1">
      <c r="Y465" s="70"/>
      <c r="AL465" s="71"/>
      <c r="AU465" s="70"/>
      <c r="BH465" s="71"/>
    </row>
    <row r="466" spans="25:60" ht="12.75" customHeight="1">
      <c r="Y466" s="70"/>
      <c r="AL466" s="71"/>
      <c r="AU466" s="70"/>
      <c r="BH466" s="71"/>
    </row>
    <row r="467" spans="25:60" ht="12.75" customHeight="1">
      <c r="Y467" s="70"/>
      <c r="AL467" s="71"/>
      <c r="AU467" s="70"/>
      <c r="BH467" s="71"/>
    </row>
    <row r="468" spans="25:60" ht="12.75" customHeight="1">
      <c r="Y468" s="70"/>
      <c r="AL468" s="71"/>
      <c r="AU468" s="70"/>
      <c r="BH468" s="71"/>
    </row>
    <row r="469" spans="25:60" ht="12.75" customHeight="1">
      <c r="Y469" s="70"/>
      <c r="AL469" s="71"/>
      <c r="AU469" s="70"/>
      <c r="BH469" s="71"/>
    </row>
    <row r="470" spans="25:60" ht="12.75" customHeight="1">
      <c r="Y470" s="70"/>
      <c r="AL470" s="71"/>
      <c r="AU470" s="70"/>
      <c r="BH470" s="71"/>
    </row>
    <row r="471" spans="25:60" ht="12.75" customHeight="1">
      <c r="Y471" s="70"/>
      <c r="AL471" s="71"/>
      <c r="AU471" s="70"/>
      <c r="BH471" s="71"/>
    </row>
    <row r="472" spans="25:60" ht="12.75" customHeight="1">
      <c r="Y472" s="70"/>
      <c r="AL472" s="71"/>
      <c r="AU472" s="70"/>
      <c r="BH472" s="71"/>
    </row>
    <row r="473" spans="25:60" ht="12.75" customHeight="1">
      <c r="Y473" s="70"/>
      <c r="AL473" s="71"/>
      <c r="AU473" s="70"/>
      <c r="BH473" s="71"/>
    </row>
    <row r="474" spans="25:60" ht="12.75" customHeight="1">
      <c r="Y474" s="70"/>
      <c r="AL474" s="71"/>
      <c r="AU474" s="70"/>
      <c r="BH474" s="71"/>
    </row>
    <row r="475" spans="25:60" ht="12.75" customHeight="1">
      <c r="Y475" s="70"/>
      <c r="AL475" s="71"/>
      <c r="AU475" s="70"/>
      <c r="BH475" s="71"/>
    </row>
    <row r="476" spans="25:60" ht="12.75" customHeight="1">
      <c r="Y476" s="70"/>
      <c r="AL476" s="71"/>
      <c r="AU476" s="70"/>
      <c r="BH476" s="71"/>
    </row>
    <row r="477" spans="25:60" ht="12.75" customHeight="1">
      <c r="Y477" s="70"/>
      <c r="AL477" s="71"/>
      <c r="AU477" s="70"/>
      <c r="BH477" s="71"/>
    </row>
    <row r="478" spans="25:60" ht="12.75" customHeight="1">
      <c r="Y478" s="70"/>
      <c r="AL478" s="71"/>
      <c r="AU478" s="70"/>
      <c r="BH478" s="71"/>
    </row>
    <row r="479" spans="25:60" ht="12.75" customHeight="1">
      <c r="Y479" s="70"/>
      <c r="AL479" s="71"/>
      <c r="AU479" s="70"/>
      <c r="BH479" s="71"/>
    </row>
    <row r="480" spans="25:60" ht="12.75" customHeight="1">
      <c r="Y480" s="70"/>
      <c r="AL480" s="71"/>
      <c r="AU480" s="70"/>
      <c r="BH480" s="71"/>
    </row>
    <row r="481" spans="25:60" ht="12.75" customHeight="1">
      <c r="Y481" s="70"/>
      <c r="AL481" s="71"/>
      <c r="AU481" s="70"/>
      <c r="BH481" s="71"/>
    </row>
    <row r="482" spans="25:60" ht="12.75" customHeight="1">
      <c r="Y482" s="70"/>
      <c r="AL482" s="71"/>
      <c r="AU482" s="70"/>
      <c r="BH482" s="71"/>
    </row>
    <row r="483" spans="25:60" ht="12.75" customHeight="1">
      <c r="Y483" s="70"/>
      <c r="AL483" s="71"/>
      <c r="AU483" s="70"/>
      <c r="BH483" s="71"/>
    </row>
    <row r="484" spans="25:60" ht="12.75" customHeight="1">
      <c r="Y484" s="70"/>
      <c r="AL484" s="71"/>
      <c r="AU484" s="70"/>
      <c r="BH484" s="71"/>
    </row>
    <row r="485" spans="25:60" ht="12.75" customHeight="1">
      <c r="Y485" s="70"/>
      <c r="AL485" s="71"/>
      <c r="AU485" s="70"/>
      <c r="BH485" s="71"/>
    </row>
    <row r="486" spans="25:60" ht="12.75" customHeight="1">
      <c r="Y486" s="70"/>
      <c r="AL486" s="71"/>
      <c r="AU486" s="70"/>
      <c r="BH486" s="71"/>
    </row>
    <row r="487" spans="25:60" ht="12.75" customHeight="1">
      <c r="Y487" s="70"/>
      <c r="AL487" s="71"/>
      <c r="AU487" s="70"/>
      <c r="BH487" s="71"/>
    </row>
    <row r="488" spans="25:60" ht="12.75" customHeight="1">
      <c r="Y488" s="70"/>
      <c r="AL488" s="71"/>
      <c r="AU488" s="70"/>
      <c r="BH488" s="71"/>
    </row>
    <row r="489" spans="25:60" ht="12.75" customHeight="1">
      <c r="Y489" s="70"/>
      <c r="AL489" s="71"/>
      <c r="AU489" s="70"/>
      <c r="BH489" s="71"/>
    </row>
    <row r="490" spans="25:60" ht="12.75" customHeight="1">
      <c r="Y490" s="70"/>
      <c r="AL490" s="71"/>
      <c r="AU490" s="70"/>
      <c r="BH490" s="71"/>
    </row>
    <row r="491" spans="25:60" ht="12.75" customHeight="1">
      <c r="Y491" s="70"/>
      <c r="AL491" s="71"/>
      <c r="AU491" s="70"/>
      <c r="BH491" s="71"/>
    </row>
    <row r="492" spans="25:60" ht="12.75" customHeight="1">
      <c r="Y492" s="70"/>
      <c r="AL492" s="71"/>
      <c r="AU492" s="70"/>
      <c r="BH492" s="71"/>
    </row>
    <row r="493" spans="25:60" ht="12.75" customHeight="1">
      <c r="Y493" s="70"/>
      <c r="AL493" s="71"/>
      <c r="AU493" s="70"/>
      <c r="BH493" s="71"/>
    </row>
    <row r="494" spans="25:60" ht="12.75" customHeight="1">
      <c r="Y494" s="70"/>
      <c r="AL494" s="71"/>
      <c r="AU494" s="70"/>
      <c r="BH494" s="71"/>
    </row>
    <row r="495" spans="25:60" ht="12.75" customHeight="1">
      <c r="Y495" s="70"/>
      <c r="AL495" s="71"/>
      <c r="AU495" s="70"/>
      <c r="BH495" s="71"/>
    </row>
    <row r="496" spans="25:60" ht="12.75" customHeight="1">
      <c r="Y496" s="70"/>
      <c r="AL496" s="71"/>
      <c r="AU496" s="70"/>
      <c r="BH496" s="71"/>
    </row>
    <row r="497" spans="25:60" ht="12.75" customHeight="1">
      <c r="Y497" s="70"/>
      <c r="AL497" s="71"/>
      <c r="AU497" s="70"/>
      <c r="BH497" s="71"/>
    </row>
    <row r="498" spans="25:60" ht="12.75" customHeight="1">
      <c r="Y498" s="70"/>
      <c r="AL498" s="71"/>
      <c r="AU498" s="70"/>
      <c r="BH498" s="71"/>
    </row>
    <row r="499" spans="25:60" ht="12.75" customHeight="1">
      <c r="Y499" s="70"/>
      <c r="AL499" s="71"/>
      <c r="AU499" s="70"/>
      <c r="BH499" s="71"/>
    </row>
    <row r="500" spans="25:60" ht="12.75" customHeight="1">
      <c r="Y500" s="70"/>
      <c r="AL500" s="71"/>
      <c r="AU500" s="70"/>
      <c r="BH500" s="71"/>
    </row>
    <row r="501" spans="25:60" ht="12.75" customHeight="1">
      <c r="Y501" s="70"/>
      <c r="AL501" s="71"/>
      <c r="AU501" s="70"/>
      <c r="BH501" s="71"/>
    </row>
    <row r="502" spans="25:60" ht="12.75" customHeight="1">
      <c r="Y502" s="70"/>
      <c r="AL502" s="71"/>
      <c r="AU502" s="70"/>
      <c r="BH502" s="71"/>
    </row>
    <row r="503" spans="25:60" ht="12.75" customHeight="1">
      <c r="Y503" s="70"/>
      <c r="AL503" s="71"/>
      <c r="AU503" s="70"/>
      <c r="BH503" s="71"/>
    </row>
    <row r="504" spans="25:60" ht="12.75" customHeight="1">
      <c r="Y504" s="70"/>
      <c r="AL504" s="71"/>
      <c r="AU504" s="70"/>
      <c r="BH504" s="71"/>
    </row>
    <row r="505" spans="25:60" ht="12.75" customHeight="1">
      <c r="Y505" s="70"/>
      <c r="AL505" s="71"/>
      <c r="AU505" s="70"/>
      <c r="BH505" s="71"/>
    </row>
    <row r="506" spans="25:60" ht="12.75" customHeight="1">
      <c r="Y506" s="70"/>
      <c r="AL506" s="71"/>
      <c r="AU506" s="70"/>
      <c r="BH506" s="71"/>
    </row>
    <row r="507" spans="25:60" ht="12.75" customHeight="1">
      <c r="Y507" s="70"/>
      <c r="AL507" s="71"/>
      <c r="AU507" s="70"/>
      <c r="BH507" s="71"/>
    </row>
    <row r="508" spans="25:60" ht="12.75" customHeight="1">
      <c r="Y508" s="70"/>
      <c r="AL508" s="71"/>
      <c r="AU508" s="70"/>
      <c r="BH508" s="71"/>
    </row>
    <row r="509" spans="25:60" ht="12.75" customHeight="1">
      <c r="Y509" s="70"/>
      <c r="AL509" s="71"/>
      <c r="AU509" s="70"/>
      <c r="BH509" s="71"/>
    </row>
    <row r="510" spans="25:60" ht="12.75" customHeight="1">
      <c r="Y510" s="70"/>
      <c r="AL510" s="71"/>
      <c r="AU510" s="70"/>
      <c r="BH510" s="71"/>
    </row>
    <row r="511" spans="25:60" ht="12.75" customHeight="1">
      <c r="Y511" s="70"/>
      <c r="AL511" s="71"/>
      <c r="AU511" s="70"/>
      <c r="BH511" s="71"/>
    </row>
    <row r="512" spans="25:60" ht="12.75" customHeight="1">
      <c r="Y512" s="70"/>
      <c r="AL512" s="71"/>
      <c r="AU512" s="70"/>
      <c r="BH512" s="71"/>
    </row>
    <row r="513" spans="25:60" ht="12.75" customHeight="1">
      <c r="Y513" s="70"/>
      <c r="AL513" s="71"/>
      <c r="AU513" s="70"/>
      <c r="BH513" s="71"/>
    </row>
    <row r="514" spans="25:60" ht="12.75" customHeight="1">
      <c r="Y514" s="70"/>
      <c r="AL514" s="71"/>
      <c r="AU514" s="70"/>
      <c r="BH514" s="71"/>
    </row>
    <row r="515" spans="25:60" ht="12.75" customHeight="1">
      <c r="Y515" s="70"/>
      <c r="AL515" s="71"/>
      <c r="AU515" s="70"/>
      <c r="BH515" s="71"/>
    </row>
    <row r="516" spans="25:60" ht="12.75" customHeight="1">
      <c r="Y516" s="70"/>
      <c r="AL516" s="71"/>
      <c r="AU516" s="70"/>
      <c r="BH516" s="71"/>
    </row>
    <row r="517" spans="25:60" ht="12.75" customHeight="1">
      <c r="Y517" s="70"/>
      <c r="AL517" s="71"/>
      <c r="AU517" s="70"/>
      <c r="BH517" s="71"/>
    </row>
    <row r="518" spans="25:60" ht="12.75" customHeight="1">
      <c r="Y518" s="70"/>
      <c r="AL518" s="71"/>
      <c r="AU518" s="70"/>
      <c r="BH518" s="71"/>
    </row>
    <row r="519" spans="25:60" ht="12.75" customHeight="1">
      <c r="Y519" s="70"/>
      <c r="AL519" s="71"/>
      <c r="AU519" s="70"/>
      <c r="BH519" s="71"/>
    </row>
    <row r="520" spans="25:60" ht="12.75" customHeight="1">
      <c r="Y520" s="70"/>
      <c r="AL520" s="71"/>
      <c r="AU520" s="70"/>
      <c r="BH520" s="71"/>
    </row>
    <row r="521" spans="25:60" ht="12.75" customHeight="1">
      <c r="Y521" s="70"/>
      <c r="AL521" s="71"/>
      <c r="AU521" s="70"/>
      <c r="BH521" s="71"/>
    </row>
    <row r="522" spans="25:60" ht="12.75" customHeight="1">
      <c r="Y522" s="70"/>
      <c r="AL522" s="71"/>
      <c r="AU522" s="70"/>
      <c r="BH522" s="71"/>
    </row>
    <row r="523" spans="25:60" ht="12.75" customHeight="1">
      <c r="Y523" s="70"/>
      <c r="AL523" s="71"/>
      <c r="AU523" s="70"/>
      <c r="BH523" s="71"/>
    </row>
    <row r="524" spans="25:60" ht="12.75" customHeight="1">
      <c r="Y524" s="70"/>
      <c r="AL524" s="71"/>
      <c r="AU524" s="70"/>
      <c r="BH524" s="71"/>
    </row>
    <row r="525" spans="25:60" ht="12.75" customHeight="1">
      <c r="Y525" s="70"/>
      <c r="AL525" s="71"/>
      <c r="AU525" s="70"/>
      <c r="BH525" s="71"/>
    </row>
    <row r="526" spans="25:60" ht="12.75" customHeight="1">
      <c r="Y526" s="70"/>
      <c r="AL526" s="71"/>
      <c r="AU526" s="70"/>
      <c r="BH526" s="71"/>
    </row>
    <row r="527" spans="25:60" ht="12.75" customHeight="1">
      <c r="Y527" s="70"/>
      <c r="AL527" s="71"/>
      <c r="AU527" s="70"/>
      <c r="BH527" s="71"/>
    </row>
    <row r="528" spans="25:60" ht="12.75" customHeight="1">
      <c r="Y528" s="70"/>
      <c r="AL528" s="71"/>
      <c r="AU528" s="70"/>
      <c r="BH528" s="71"/>
    </row>
    <row r="529" spans="25:60" ht="12.75" customHeight="1">
      <c r="Y529" s="70"/>
      <c r="AL529" s="71"/>
      <c r="AU529" s="70"/>
      <c r="BH529" s="71"/>
    </row>
    <row r="530" spans="25:60" ht="12.75" customHeight="1">
      <c r="Y530" s="70"/>
      <c r="AL530" s="71"/>
      <c r="AU530" s="70"/>
      <c r="BH530" s="71"/>
    </row>
    <row r="531" spans="25:60" ht="12.75" customHeight="1">
      <c r="Y531" s="70"/>
      <c r="AL531" s="71"/>
      <c r="AU531" s="70"/>
      <c r="BH531" s="71"/>
    </row>
    <row r="532" spans="25:60" ht="12.75" customHeight="1">
      <c r="Y532" s="70"/>
      <c r="AL532" s="71"/>
      <c r="AU532" s="70"/>
      <c r="BH532" s="71"/>
    </row>
    <row r="533" spans="25:60" ht="12.75" customHeight="1">
      <c r="Y533" s="70"/>
      <c r="AL533" s="71"/>
      <c r="AU533" s="70"/>
      <c r="BH533" s="71"/>
    </row>
    <row r="534" spans="25:60" ht="12.75" customHeight="1">
      <c r="Y534" s="70"/>
      <c r="AL534" s="71"/>
      <c r="AU534" s="70"/>
      <c r="BH534" s="71"/>
    </row>
    <row r="535" spans="25:60" ht="12.75" customHeight="1">
      <c r="Y535" s="70"/>
      <c r="AL535" s="71"/>
      <c r="AU535" s="70"/>
      <c r="BH535" s="71"/>
    </row>
    <row r="536" spans="25:60" ht="12.75" customHeight="1">
      <c r="Y536" s="70"/>
      <c r="AL536" s="71"/>
      <c r="AU536" s="70"/>
      <c r="BH536" s="71"/>
    </row>
    <row r="537" spans="25:60" ht="12.75" customHeight="1">
      <c r="Y537" s="70"/>
      <c r="AL537" s="71"/>
      <c r="AU537" s="70"/>
      <c r="BH537" s="71"/>
    </row>
    <row r="538" spans="25:60" ht="12.75" customHeight="1">
      <c r="Y538" s="70"/>
      <c r="AL538" s="71"/>
      <c r="AU538" s="70"/>
      <c r="BH538" s="71"/>
    </row>
    <row r="539" spans="25:60" ht="12.75" customHeight="1">
      <c r="Y539" s="70"/>
      <c r="AL539" s="71"/>
      <c r="AU539" s="70"/>
      <c r="BH539" s="71"/>
    </row>
    <row r="540" spans="25:60" ht="12.75" customHeight="1">
      <c r="Y540" s="70"/>
      <c r="AL540" s="71"/>
      <c r="AU540" s="70"/>
      <c r="BH540" s="71"/>
    </row>
    <row r="541" spans="25:60" ht="12.75" customHeight="1">
      <c r="Y541" s="70"/>
      <c r="AL541" s="71"/>
      <c r="AU541" s="70"/>
      <c r="BH541" s="71"/>
    </row>
    <row r="542" spans="25:60" ht="12.75" customHeight="1">
      <c r="Y542" s="70"/>
      <c r="AL542" s="71"/>
      <c r="AU542" s="70"/>
      <c r="BH542" s="71"/>
    </row>
    <row r="543" spans="25:60" ht="12.75" customHeight="1">
      <c r="Y543" s="70"/>
      <c r="AL543" s="71"/>
      <c r="AU543" s="70"/>
      <c r="BH543" s="71"/>
    </row>
    <row r="544" spans="25:60" ht="12.75" customHeight="1">
      <c r="Y544" s="70"/>
      <c r="AL544" s="71"/>
      <c r="AU544" s="70"/>
      <c r="BH544" s="71"/>
    </row>
    <row r="545" spans="25:60" ht="12.75" customHeight="1">
      <c r="Y545" s="70"/>
      <c r="AL545" s="71"/>
      <c r="AU545" s="70"/>
      <c r="BH545" s="71"/>
    </row>
    <row r="546" spans="25:60" ht="12.75" customHeight="1">
      <c r="Y546" s="70"/>
      <c r="AL546" s="71"/>
      <c r="AU546" s="70"/>
      <c r="BH546" s="71"/>
    </row>
    <row r="547" spans="25:60" ht="12.75" customHeight="1">
      <c r="Y547" s="70"/>
      <c r="AL547" s="71"/>
      <c r="AU547" s="70"/>
      <c r="BH547" s="71"/>
    </row>
    <row r="548" spans="25:60" ht="12.75" customHeight="1">
      <c r="Y548" s="70"/>
      <c r="AL548" s="71"/>
      <c r="AU548" s="70"/>
      <c r="BH548" s="71"/>
    </row>
    <row r="549" spans="25:60" ht="12.75" customHeight="1">
      <c r="Y549" s="70"/>
      <c r="AL549" s="71"/>
      <c r="AU549" s="70"/>
      <c r="BH549" s="71"/>
    </row>
    <row r="550" spans="25:60" ht="12.75" customHeight="1">
      <c r="Y550" s="70"/>
      <c r="AL550" s="71"/>
      <c r="AU550" s="70"/>
      <c r="BH550" s="71"/>
    </row>
    <row r="551" spans="25:60" ht="12.75" customHeight="1">
      <c r="Y551" s="70"/>
      <c r="AL551" s="71"/>
      <c r="AU551" s="70"/>
      <c r="BH551" s="71"/>
    </row>
    <row r="552" spans="25:60" ht="12.75" customHeight="1">
      <c r="Y552" s="70"/>
      <c r="AL552" s="71"/>
      <c r="AU552" s="70"/>
      <c r="BH552" s="71"/>
    </row>
    <row r="553" spans="25:60" ht="12.75" customHeight="1">
      <c r="Y553" s="70"/>
      <c r="AL553" s="71"/>
      <c r="AU553" s="70"/>
      <c r="BH553" s="71"/>
    </row>
    <row r="554" spans="25:60" ht="12.75" customHeight="1">
      <c r="Y554" s="70"/>
      <c r="AL554" s="71"/>
      <c r="AU554" s="70"/>
      <c r="BH554" s="71"/>
    </row>
    <row r="555" spans="25:60" ht="12.75" customHeight="1">
      <c r="Y555" s="70"/>
      <c r="AL555" s="71"/>
      <c r="AU555" s="70"/>
      <c r="BH555" s="71"/>
    </row>
    <row r="556" spans="25:60" ht="12.75" customHeight="1">
      <c r="Y556" s="70"/>
      <c r="AL556" s="71"/>
      <c r="AU556" s="70"/>
      <c r="BH556" s="71"/>
    </row>
    <row r="557" spans="25:60" ht="12.75" customHeight="1">
      <c r="Y557" s="70"/>
      <c r="AL557" s="71"/>
      <c r="AU557" s="70"/>
      <c r="BH557" s="71"/>
    </row>
    <row r="558" spans="25:60" ht="12.75" customHeight="1">
      <c r="Y558" s="70"/>
      <c r="AL558" s="71"/>
      <c r="AU558" s="70"/>
      <c r="BH558" s="71"/>
    </row>
    <row r="559" spans="25:60" ht="12.75" customHeight="1">
      <c r="Y559" s="70"/>
      <c r="AL559" s="71"/>
      <c r="AU559" s="70"/>
      <c r="BH559" s="71"/>
    </row>
    <row r="560" spans="25:60" ht="12.75" customHeight="1">
      <c r="Y560" s="70"/>
      <c r="AL560" s="71"/>
      <c r="AU560" s="70"/>
      <c r="BH560" s="71"/>
    </row>
    <row r="561" spans="25:60" ht="12.75" customHeight="1">
      <c r="Y561" s="70"/>
      <c r="AL561" s="71"/>
      <c r="AU561" s="70"/>
      <c r="BH561" s="71"/>
    </row>
    <row r="562" spans="25:60" ht="12.75" customHeight="1">
      <c r="Y562" s="70"/>
      <c r="AL562" s="71"/>
      <c r="AU562" s="70"/>
      <c r="BH562" s="71"/>
    </row>
    <row r="563" spans="25:60" ht="12.75" customHeight="1">
      <c r="Y563" s="70"/>
      <c r="AL563" s="71"/>
      <c r="AU563" s="70"/>
      <c r="BH563" s="71"/>
    </row>
    <row r="564" spans="25:60" ht="12.75" customHeight="1">
      <c r="Y564" s="70"/>
      <c r="AL564" s="71"/>
      <c r="AU564" s="70"/>
      <c r="BH564" s="71"/>
    </row>
    <row r="565" spans="25:60" ht="12.75" customHeight="1">
      <c r="Y565" s="70"/>
      <c r="AL565" s="71"/>
      <c r="AU565" s="70"/>
      <c r="BH565" s="71"/>
    </row>
    <row r="566" spans="25:60" ht="12.75" customHeight="1">
      <c r="Y566" s="70"/>
      <c r="AL566" s="71"/>
      <c r="AU566" s="70"/>
      <c r="BH566" s="71"/>
    </row>
    <row r="567" spans="25:60" ht="12.75" customHeight="1">
      <c r="Y567" s="70"/>
      <c r="AL567" s="71"/>
      <c r="AU567" s="70"/>
      <c r="BH567" s="71"/>
    </row>
    <row r="568" spans="25:60" ht="12.75" customHeight="1">
      <c r="Y568" s="70"/>
      <c r="AL568" s="71"/>
      <c r="AU568" s="70"/>
      <c r="BH568" s="71"/>
    </row>
    <row r="569" spans="25:60" ht="12.75" customHeight="1">
      <c r="Y569" s="70"/>
      <c r="AL569" s="71"/>
      <c r="AU569" s="70"/>
      <c r="BH569" s="71"/>
    </row>
    <row r="570" spans="25:60" ht="12.75" customHeight="1">
      <c r="Y570" s="70"/>
      <c r="AL570" s="71"/>
      <c r="AU570" s="70"/>
      <c r="BH570" s="71"/>
    </row>
    <row r="571" spans="25:60" ht="12.75" customHeight="1">
      <c r="Y571" s="70"/>
      <c r="AL571" s="71"/>
      <c r="AU571" s="70"/>
      <c r="BH571" s="71"/>
    </row>
    <row r="572" spans="25:60" ht="12.75" customHeight="1">
      <c r="Y572" s="70"/>
      <c r="AL572" s="71"/>
      <c r="AU572" s="70"/>
      <c r="BH572" s="71"/>
    </row>
    <row r="573" spans="25:60" ht="12.75" customHeight="1">
      <c r="Y573" s="70"/>
      <c r="AL573" s="71"/>
      <c r="AU573" s="70"/>
      <c r="BH573" s="71"/>
    </row>
    <row r="574" spans="25:60" ht="12.75" customHeight="1">
      <c r="Y574" s="70"/>
      <c r="AL574" s="71"/>
      <c r="AU574" s="70"/>
      <c r="BH574" s="71"/>
    </row>
    <row r="575" spans="25:60" ht="12.75" customHeight="1">
      <c r="Y575" s="70"/>
      <c r="AL575" s="71"/>
      <c r="AU575" s="70"/>
      <c r="BH575" s="71"/>
    </row>
    <row r="576" spans="25:60" ht="12.75" customHeight="1">
      <c r="Y576" s="70"/>
      <c r="AL576" s="71"/>
      <c r="AU576" s="70"/>
      <c r="BH576" s="71"/>
    </row>
    <row r="577" spans="25:60" ht="12.75" customHeight="1">
      <c r="Y577" s="70"/>
      <c r="AL577" s="71"/>
      <c r="AU577" s="70"/>
      <c r="BH577" s="71"/>
    </row>
    <row r="578" spans="25:60" ht="12.75" customHeight="1">
      <c r="Y578" s="70"/>
      <c r="AL578" s="71"/>
      <c r="AU578" s="70"/>
      <c r="BH578" s="71"/>
    </row>
    <row r="579" spans="25:60" ht="12.75" customHeight="1">
      <c r="Y579" s="70"/>
      <c r="AL579" s="71"/>
      <c r="AU579" s="70"/>
      <c r="BH579" s="71"/>
    </row>
    <row r="580" spans="25:60" ht="12.75" customHeight="1">
      <c r="Y580" s="70"/>
      <c r="AL580" s="71"/>
      <c r="AU580" s="70"/>
      <c r="BH580" s="71"/>
    </row>
    <row r="581" spans="25:60" ht="12.75" customHeight="1">
      <c r="Y581" s="70"/>
      <c r="AL581" s="71"/>
      <c r="AU581" s="70"/>
      <c r="BH581" s="71"/>
    </row>
    <row r="582" spans="25:60" ht="12.75" customHeight="1">
      <c r="Y582" s="70"/>
      <c r="AL582" s="71"/>
      <c r="AU582" s="70"/>
      <c r="BH582" s="71"/>
    </row>
    <row r="583" spans="25:60" ht="12.75" customHeight="1">
      <c r="Y583" s="70"/>
      <c r="AL583" s="71"/>
      <c r="AU583" s="70"/>
      <c r="BH583" s="71"/>
    </row>
    <row r="584" spans="25:60" ht="12.75" customHeight="1">
      <c r="Y584" s="70"/>
      <c r="AL584" s="71"/>
      <c r="AU584" s="70"/>
      <c r="BH584" s="71"/>
    </row>
    <row r="585" spans="25:60" ht="12.75" customHeight="1">
      <c r="Y585" s="70"/>
      <c r="AL585" s="71"/>
      <c r="AU585" s="70"/>
      <c r="BH585" s="71"/>
    </row>
    <row r="586" spans="25:60" ht="12.75" customHeight="1">
      <c r="Y586" s="70"/>
      <c r="AL586" s="71"/>
      <c r="AU586" s="70"/>
      <c r="BH586" s="71"/>
    </row>
    <row r="587" spans="25:60" ht="12.75" customHeight="1">
      <c r="Y587" s="70"/>
      <c r="AL587" s="71"/>
      <c r="AU587" s="70"/>
      <c r="BH587" s="71"/>
    </row>
    <row r="588" spans="25:60" ht="12.75" customHeight="1">
      <c r="Y588" s="70"/>
      <c r="AL588" s="71"/>
      <c r="AU588" s="70"/>
      <c r="BH588" s="71"/>
    </row>
    <row r="589" spans="25:60" ht="12.75" customHeight="1">
      <c r="Y589" s="70"/>
      <c r="AL589" s="71"/>
      <c r="AU589" s="70"/>
      <c r="BH589" s="71"/>
    </row>
    <row r="590" spans="25:60" ht="12.75" customHeight="1">
      <c r="Y590" s="70"/>
      <c r="AL590" s="71"/>
      <c r="AU590" s="70"/>
      <c r="BH590" s="71"/>
    </row>
    <row r="591" spans="25:60" ht="12.75" customHeight="1">
      <c r="Y591" s="70"/>
      <c r="AL591" s="71"/>
      <c r="AU591" s="70"/>
      <c r="BH591" s="71"/>
    </row>
    <row r="592" spans="25:60" ht="12.75" customHeight="1">
      <c r="Y592" s="70"/>
      <c r="AL592" s="71"/>
      <c r="AU592" s="70"/>
      <c r="BH592" s="71"/>
    </row>
    <row r="593" spans="25:60" ht="12.75" customHeight="1">
      <c r="Y593" s="70"/>
      <c r="AL593" s="71"/>
      <c r="AU593" s="70"/>
      <c r="BH593" s="71"/>
    </row>
    <row r="594" spans="25:60" ht="12.75" customHeight="1">
      <c r="Y594" s="70"/>
      <c r="AL594" s="71"/>
      <c r="AU594" s="70"/>
      <c r="BH594" s="71"/>
    </row>
    <row r="595" spans="25:60" ht="12.75" customHeight="1">
      <c r="Y595" s="70"/>
      <c r="AL595" s="71"/>
      <c r="AU595" s="70"/>
      <c r="BH595" s="71"/>
    </row>
    <row r="596" spans="25:60" ht="12.75" customHeight="1">
      <c r="Y596" s="70"/>
      <c r="AL596" s="71"/>
      <c r="AU596" s="70"/>
      <c r="BH596" s="71"/>
    </row>
    <row r="597" spans="25:60" ht="12.75" customHeight="1">
      <c r="Y597" s="70"/>
      <c r="AL597" s="71"/>
      <c r="AU597" s="70"/>
      <c r="BH597" s="71"/>
    </row>
    <row r="598" spans="25:60" ht="12.75" customHeight="1">
      <c r="Y598" s="70"/>
      <c r="AL598" s="71"/>
      <c r="AU598" s="70"/>
      <c r="BH598" s="71"/>
    </row>
    <row r="599" spans="25:60" ht="12.75" customHeight="1">
      <c r="Y599" s="70"/>
      <c r="AL599" s="71"/>
      <c r="AU599" s="70"/>
      <c r="BH599" s="71"/>
    </row>
    <row r="600" spans="25:60" ht="12.75" customHeight="1">
      <c r="Y600" s="70"/>
      <c r="AL600" s="71"/>
      <c r="AU600" s="70"/>
      <c r="BH600" s="71"/>
    </row>
    <row r="601" spans="25:60" ht="12.75" customHeight="1">
      <c r="Y601" s="70"/>
      <c r="AL601" s="71"/>
      <c r="AU601" s="70"/>
      <c r="BH601" s="71"/>
    </row>
    <row r="602" spans="25:60" ht="12.75" customHeight="1">
      <c r="Y602" s="70"/>
      <c r="AL602" s="71"/>
      <c r="AU602" s="70"/>
      <c r="BH602" s="71"/>
    </row>
    <row r="603" spans="25:60" ht="12.75" customHeight="1">
      <c r="Y603" s="70"/>
      <c r="AL603" s="71"/>
      <c r="AU603" s="70"/>
      <c r="BH603" s="71"/>
    </row>
    <row r="604" spans="25:60" ht="12.75" customHeight="1">
      <c r="Y604" s="70"/>
      <c r="AL604" s="71"/>
      <c r="AU604" s="70"/>
      <c r="BH604" s="71"/>
    </row>
    <row r="605" spans="25:60" ht="12.75" customHeight="1">
      <c r="Y605" s="70"/>
      <c r="AL605" s="71"/>
      <c r="AU605" s="70"/>
      <c r="BH605" s="71"/>
    </row>
    <row r="606" spans="25:60" ht="12.75" customHeight="1">
      <c r="Y606" s="70"/>
      <c r="AL606" s="71"/>
      <c r="AU606" s="70"/>
      <c r="BH606" s="71"/>
    </row>
    <row r="607" spans="25:60" ht="12.75" customHeight="1">
      <c r="Y607" s="70"/>
      <c r="AL607" s="71"/>
      <c r="AU607" s="70"/>
      <c r="BH607" s="71"/>
    </row>
    <row r="608" spans="25:60" ht="12.75" customHeight="1">
      <c r="Y608" s="70"/>
      <c r="AL608" s="71"/>
      <c r="AU608" s="70"/>
      <c r="BH608" s="71"/>
    </row>
    <row r="609" spans="25:60" ht="12.75" customHeight="1">
      <c r="Y609" s="70"/>
      <c r="AL609" s="71"/>
      <c r="AU609" s="70"/>
      <c r="BH609" s="71"/>
    </row>
    <row r="610" spans="25:60" ht="12.75" customHeight="1">
      <c r="Y610" s="70"/>
      <c r="AL610" s="71"/>
      <c r="AU610" s="70"/>
      <c r="BH610" s="71"/>
    </row>
    <row r="611" spans="25:60" ht="12.75" customHeight="1">
      <c r="Y611" s="70"/>
      <c r="AL611" s="71"/>
      <c r="AU611" s="70"/>
      <c r="BH611" s="71"/>
    </row>
    <row r="612" spans="25:60" ht="12.75" customHeight="1">
      <c r="Y612" s="70"/>
      <c r="AL612" s="71"/>
      <c r="AU612" s="70"/>
      <c r="BH612" s="71"/>
    </row>
    <row r="613" spans="25:60" ht="12.75" customHeight="1">
      <c r="Y613" s="70"/>
      <c r="AL613" s="71"/>
      <c r="AU613" s="70"/>
      <c r="BH613" s="71"/>
    </row>
    <row r="614" spans="25:60" ht="12.75" customHeight="1">
      <c r="Y614" s="70"/>
      <c r="AL614" s="71"/>
      <c r="AU614" s="70"/>
      <c r="BH614" s="71"/>
    </row>
    <row r="615" spans="25:60" ht="12.75" customHeight="1">
      <c r="Y615" s="70"/>
      <c r="AL615" s="71"/>
      <c r="AU615" s="70"/>
      <c r="BH615" s="71"/>
    </row>
    <row r="616" spans="25:60" ht="12.75" customHeight="1">
      <c r="Y616" s="70"/>
      <c r="AL616" s="71"/>
      <c r="AU616" s="70"/>
      <c r="BH616" s="71"/>
    </row>
    <row r="617" spans="25:60" ht="12.75" customHeight="1">
      <c r="Y617" s="70"/>
      <c r="AL617" s="71"/>
      <c r="AU617" s="70"/>
      <c r="BH617" s="71"/>
    </row>
    <row r="618" spans="25:60" ht="12.75" customHeight="1">
      <c r="Y618" s="70"/>
      <c r="AL618" s="71"/>
      <c r="AU618" s="70"/>
      <c r="BH618" s="71"/>
    </row>
    <row r="619" spans="25:60" ht="12.75" customHeight="1">
      <c r="Y619" s="70"/>
      <c r="AL619" s="71"/>
      <c r="AU619" s="70"/>
      <c r="BH619" s="71"/>
    </row>
    <row r="620" spans="25:60" ht="12.75" customHeight="1">
      <c r="Y620" s="70"/>
      <c r="AL620" s="71"/>
      <c r="AU620" s="70"/>
      <c r="BH620" s="71"/>
    </row>
    <row r="621" spans="25:60" ht="12.75" customHeight="1">
      <c r="Y621" s="70"/>
      <c r="AL621" s="71"/>
      <c r="AU621" s="70"/>
      <c r="BH621" s="71"/>
    </row>
    <row r="622" spans="25:60" ht="12.75" customHeight="1">
      <c r="Y622" s="70"/>
      <c r="AL622" s="71"/>
      <c r="AU622" s="70"/>
      <c r="BH622" s="71"/>
    </row>
    <row r="623" spans="25:60" ht="12.75" customHeight="1">
      <c r="Y623" s="70"/>
      <c r="AL623" s="71"/>
      <c r="AU623" s="70"/>
      <c r="BH623" s="71"/>
    </row>
    <row r="624" spans="25:60" ht="12.75" customHeight="1">
      <c r="Y624" s="70"/>
      <c r="AL624" s="71"/>
      <c r="AU624" s="70"/>
      <c r="BH624" s="71"/>
    </row>
    <row r="625" spans="25:60" ht="12.75" customHeight="1">
      <c r="Y625" s="70"/>
      <c r="AL625" s="71"/>
      <c r="AU625" s="70"/>
      <c r="BH625" s="71"/>
    </row>
    <row r="626" spans="25:60" ht="12.75" customHeight="1">
      <c r="Y626" s="70"/>
      <c r="AL626" s="71"/>
      <c r="AU626" s="70"/>
      <c r="BH626" s="71"/>
    </row>
    <row r="627" spans="25:60" ht="12.75" customHeight="1">
      <c r="Y627" s="70"/>
      <c r="AL627" s="71"/>
      <c r="AU627" s="70"/>
      <c r="BH627" s="71"/>
    </row>
    <row r="628" spans="25:60" ht="12.75" customHeight="1">
      <c r="Y628" s="70"/>
      <c r="AL628" s="71"/>
      <c r="AU628" s="70"/>
      <c r="BH628" s="71"/>
    </row>
    <row r="629" spans="25:60" ht="12.75" customHeight="1">
      <c r="Y629" s="70"/>
      <c r="AL629" s="71"/>
      <c r="AU629" s="70"/>
      <c r="BH629" s="71"/>
    </row>
    <row r="630" spans="25:60" ht="12.75" customHeight="1">
      <c r="Y630" s="70"/>
      <c r="AL630" s="71"/>
      <c r="AU630" s="70"/>
      <c r="BH630" s="71"/>
    </row>
    <row r="631" spans="25:60" ht="12.75" customHeight="1">
      <c r="Y631" s="70"/>
      <c r="AL631" s="71"/>
      <c r="AU631" s="70"/>
      <c r="BH631" s="71"/>
    </row>
    <row r="632" spans="25:60" ht="12.75" customHeight="1">
      <c r="Y632" s="70"/>
      <c r="AL632" s="71"/>
      <c r="AU632" s="70"/>
      <c r="BH632" s="71"/>
    </row>
    <row r="633" spans="25:60" ht="12.75" customHeight="1">
      <c r="Y633" s="70"/>
      <c r="AL633" s="71"/>
      <c r="AU633" s="70"/>
      <c r="BH633" s="71"/>
    </row>
    <row r="634" spans="25:60" ht="12.75" customHeight="1">
      <c r="Y634" s="70"/>
      <c r="AL634" s="71"/>
      <c r="AU634" s="70"/>
      <c r="BH634" s="71"/>
    </row>
    <row r="635" spans="25:60" ht="12.75" customHeight="1">
      <c r="Y635" s="70"/>
      <c r="AL635" s="71"/>
      <c r="AU635" s="70"/>
      <c r="BH635" s="71"/>
    </row>
    <row r="636" spans="25:60" ht="12.75" customHeight="1">
      <c r="Y636" s="70"/>
      <c r="AL636" s="71"/>
      <c r="AU636" s="70"/>
      <c r="BH636" s="71"/>
    </row>
    <row r="637" spans="25:60" ht="12.75" customHeight="1">
      <c r="Y637" s="70"/>
      <c r="AL637" s="71"/>
      <c r="AU637" s="70"/>
      <c r="BH637" s="71"/>
    </row>
    <row r="638" spans="25:60" ht="12.75" customHeight="1">
      <c r="Y638" s="70"/>
      <c r="AL638" s="71"/>
      <c r="AU638" s="70"/>
      <c r="BH638" s="71"/>
    </row>
    <row r="639" spans="25:60" ht="12.75" customHeight="1">
      <c r="Y639" s="70"/>
      <c r="AL639" s="71"/>
      <c r="AU639" s="70"/>
      <c r="BH639" s="71"/>
    </row>
    <row r="640" spans="25:60" ht="12.75" customHeight="1">
      <c r="Y640" s="70"/>
      <c r="AL640" s="71"/>
      <c r="AU640" s="70"/>
      <c r="BH640" s="71"/>
    </row>
    <row r="641" spans="25:60" ht="12.75" customHeight="1">
      <c r="Y641" s="70"/>
      <c r="AL641" s="71"/>
      <c r="AU641" s="70"/>
      <c r="BH641" s="71"/>
    </row>
    <row r="642" spans="25:60" ht="12.75" customHeight="1">
      <c r="Y642" s="70"/>
      <c r="AL642" s="71"/>
      <c r="AU642" s="70"/>
      <c r="BH642" s="71"/>
    </row>
    <row r="643" spans="25:60" ht="12.75" customHeight="1">
      <c r="Y643" s="70"/>
      <c r="AL643" s="71"/>
      <c r="AU643" s="70"/>
      <c r="BH643" s="71"/>
    </row>
    <row r="644" spans="25:60" ht="12.75" customHeight="1">
      <c r="Y644" s="70"/>
      <c r="AL644" s="71"/>
      <c r="AU644" s="70"/>
      <c r="BH644" s="71"/>
    </row>
    <row r="645" spans="25:60" ht="12.75" customHeight="1">
      <c r="Y645" s="70"/>
      <c r="AL645" s="71"/>
      <c r="AU645" s="70"/>
      <c r="BH645" s="71"/>
    </row>
    <row r="646" spans="25:60" ht="12.75" customHeight="1">
      <c r="Y646" s="70"/>
      <c r="AL646" s="71"/>
      <c r="AU646" s="70"/>
      <c r="BH646" s="71"/>
    </row>
    <row r="647" spans="25:60" ht="12.75" customHeight="1">
      <c r="Y647" s="70"/>
      <c r="AL647" s="71"/>
      <c r="AU647" s="70"/>
      <c r="BH647" s="71"/>
    </row>
    <row r="648" spans="25:60" ht="12.75" customHeight="1">
      <c r="Y648" s="70"/>
      <c r="AL648" s="71"/>
      <c r="AU648" s="70"/>
      <c r="BH648" s="71"/>
    </row>
    <row r="649" spans="25:60" ht="12.75" customHeight="1">
      <c r="Y649" s="70"/>
      <c r="AL649" s="71"/>
      <c r="AU649" s="70"/>
      <c r="BH649" s="71"/>
    </row>
    <row r="650" spans="25:60" ht="12.75" customHeight="1">
      <c r="Y650" s="70"/>
      <c r="AL650" s="71"/>
      <c r="AU650" s="70"/>
      <c r="BH650" s="71"/>
    </row>
    <row r="651" spans="25:60" ht="12.75" customHeight="1">
      <c r="Y651" s="70"/>
      <c r="AL651" s="71"/>
      <c r="AU651" s="70"/>
      <c r="BH651" s="71"/>
    </row>
    <row r="652" spans="25:60" ht="12.75" customHeight="1">
      <c r="Y652" s="70"/>
      <c r="AL652" s="71"/>
      <c r="AU652" s="70"/>
      <c r="BH652" s="71"/>
    </row>
    <row r="653" spans="25:60" ht="12.75" customHeight="1">
      <c r="Y653" s="70"/>
      <c r="AL653" s="71"/>
      <c r="AU653" s="70"/>
      <c r="BH653" s="71"/>
    </row>
    <row r="654" spans="25:60" ht="12.75" customHeight="1">
      <c r="Y654" s="70"/>
      <c r="AL654" s="71"/>
      <c r="AU654" s="70"/>
      <c r="BH654" s="71"/>
    </row>
    <row r="655" spans="25:60" ht="12.75" customHeight="1">
      <c r="Y655" s="70"/>
      <c r="AL655" s="71"/>
      <c r="AU655" s="70"/>
      <c r="BH655" s="71"/>
    </row>
    <row r="656" spans="25:60" ht="12.75" customHeight="1">
      <c r="Y656" s="70"/>
      <c r="AL656" s="71"/>
      <c r="AU656" s="70"/>
      <c r="BH656" s="71"/>
    </row>
    <row r="657" spans="25:60" ht="12.75" customHeight="1">
      <c r="Y657" s="70"/>
      <c r="AL657" s="71"/>
      <c r="AU657" s="70"/>
      <c r="BH657" s="71"/>
    </row>
    <row r="658" spans="25:60" ht="12.75" customHeight="1">
      <c r="Y658" s="70"/>
      <c r="AL658" s="71"/>
      <c r="AU658" s="70"/>
      <c r="BH658" s="71"/>
    </row>
    <row r="659" spans="25:60" ht="12.75" customHeight="1">
      <c r="Y659" s="70"/>
      <c r="AL659" s="71"/>
      <c r="AU659" s="70"/>
      <c r="BH659" s="71"/>
    </row>
    <row r="660" spans="25:60" ht="12.75" customHeight="1">
      <c r="Y660" s="70"/>
      <c r="AL660" s="71"/>
      <c r="AU660" s="70"/>
      <c r="BH660" s="71"/>
    </row>
    <row r="661" spans="25:60" ht="12.75" customHeight="1">
      <c r="Y661" s="70"/>
      <c r="AL661" s="71"/>
      <c r="AU661" s="70"/>
      <c r="BH661" s="71"/>
    </row>
    <row r="662" spans="25:60" ht="12.75" customHeight="1">
      <c r="Y662" s="70"/>
      <c r="AL662" s="71"/>
      <c r="AU662" s="70"/>
      <c r="BH662" s="71"/>
    </row>
    <row r="663" spans="25:60" ht="12.75" customHeight="1">
      <c r="Y663" s="70"/>
      <c r="AL663" s="71"/>
      <c r="AU663" s="70"/>
      <c r="BH663" s="71"/>
    </row>
    <row r="664" spans="25:60" ht="12.75" customHeight="1">
      <c r="Y664" s="70"/>
      <c r="AL664" s="71"/>
      <c r="AU664" s="70"/>
      <c r="BH664" s="71"/>
    </row>
    <row r="665" spans="25:60" ht="12.75" customHeight="1">
      <c r="Y665" s="70"/>
      <c r="AL665" s="71"/>
      <c r="AU665" s="70"/>
      <c r="BH665" s="71"/>
    </row>
    <row r="666" spans="25:60" ht="12.75" customHeight="1">
      <c r="Y666" s="70"/>
      <c r="AL666" s="71"/>
      <c r="AU666" s="70"/>
      <c r="BH666" s="71"/>
    </row>
    <row r="667" spans="25:60" ht="12.75" customHeight="1">
      <c r="Y667" s="70"/>
      <c r="AL667" s="71"/>
      <c r="AU667" s="70"/>
      <c r="BH667" s="71"/>
    </row>
    <row r="668" spans="25:60" ht="12.75" customHeight="1">
      <c r="Y668" s="70"/>
      <c r="AL668" s="71"/>
      <c r="AU668" s="70"/>
      <c r="BH668" s="71"/>
    </row>
    <row r="669" spans="25:60" ht="12.75" customHeight="1">
      <c r="Y669" s="70"/>
      <c r="AL669" s="71"/>
      <c r="AU669" s="70"/>
      <c r="BH669" s="71"/>
    </row>
    <row r="670" spans="25:60" ht="12.75" customHeight="1">
      <c r="Y670" s="70"/>
      <c r="AL670" s="71"/>
      <c r="AU670" s="70"/>
      <c r="BH670" s="71"/>
    </row>
    <row r="671" spans="25:60" ht="12.75" customHeight="1">
      <c r="Y671" s="70"/>
      <c r="AL671" s="71"/>
      <c r="AU671" s="70"/>
      <c r="BH671" s="71"/>
    </row>
    <row r="672" spans="25:60" ht="12.75" customHeight="1">
      <c r="Y672" s="70"/>
      <c r="AL672" s="71"/>
      <c r="AU672" s="70"/>
      <c r="BH672" s="71"/>
    </row>
    <row r="673" spans="25:60" ht="12.75" customHeight="1">
      <c r="Y673" s="70"/>
      <c r="AL673" s="71"/>
      <c r="AU673" s="70"/>
      <c r="BH673" s="71"/>
    </row>
    <row r="674" spans="25:60" ht="12.75" customHeight="1">
      <c r="Y674" s="70"/>
      <c r="AL674" s="71"/>
      <c r="AU674" s="70"/>
      <c r="BH674" s="71"/>
    </row>
    <row r="675" spans="25:60" ht="12.75" customHeight="1">
      <c r="Y675" s="70"/>
      <c r="AL675" s="71"/>
      <c r="AU675" s="70"/>
      <c r="BH675" s="71"/>
    </row>
    <row r="676" spans="25:60" ht="12.75" customHeight="1">
      <c r="Y676" s="70"/>
      <c r="AL676" s="71"/>
      <c r="AU676" s="70"/>
      <c r="BH676" s="71"/>
    </row>
    <row r="677" spans="25:60" ht="12.75" customHeight="1">
      <c r="Y677" s="70"/>
      <c r="AL677" s="71"/>
      <c r="AU677" s="70"/>
      <c r="BH677" s="71"/>
    </row>
    <row r="678" spans="25:60" ht="12.75" customHeight="1">
      <c r="Y678" s="70"/>
      <c r="AL678" s="71"/>
      <c r="AU678" s="70"/>
      <c r="BH678" s="71"/>
    </row>
    <row r="679" spans="25:60" ht="12.75" customHeight="1">
      <c r="Y679" s="70"/>
      <c r="AL679" s="71"/>
      <c r="AU679" s="70"/>
      <c r="BH679" s="71"/>
    </row>
    <row r="680" spans="25:60" ht="12.75" customHeight="1">
      <c r="Y680" s="70"/>
      <c r="AL680" s="71"/>
      <c r="AU680" s="70"/>
      <c r="BH680" s="71"/>
    </row>
    <row r="681" spans="25:60" ht="12.75" customHeight="1">
      <c r="Y681" s="70"/>
      <c r="AL681" s="71"/>
      <c r="AU681" s="70"/>
      <c r="BH681" s="71"/>
    </row>
    <row r="682" spans="25:60" ht="12.75" customHeight="1">
      <c r="Y682" s="70"/>
      <c r="AL682" s="71"/>
      <c r="AU682" s="70"/>
      <c r="BH682" s="71"/>
    </row>
    <row r="683" spans="25:60" ht="12.75" customHeight="1">
      <c r="Y683" s="70"/>
      <c r="AL683" s="71"/>
      <c r="AU683" s="70"/>
      <c r="BH683" s="71"/>
    </row>
    <row r="684" spans="25:60" ht="12.75" customHeight="1">
      <c r="Y684" s="70"/>
      <c r="AL684" s="71"/>
      <c r="AU684" s="70"/>
      <c r="BH684" s="71"/>
    </row>
    <row r="685" spans="25:60" ht="12.75" customHeight="1">
      <c r="Y685" s="70"/>
      <c r="AL685" s="71"/>
      <c r="AU685" s="70"/>
      <c r="BH685" s="71"/>
    </row>
    <row r="686" spans="25:60" ht="12.75" customHeight="1">
      <c r="Y686" s="70"/>
      <c r="AL686" s="71"/>
      <c r="AU686" s="70"/>
      <c r="BH686" s="71"/>
    </row>
    <row r="687" spans="25:60" ht="12.75" customHeight="1">
      <c r="Y687" s="70"/>
      <c r="AL687" s="71"/>
      <c r="AU687" s="70"/>
      <c r="BH687" s="71"/>
    </row>
    <row r="688" spans="25:60" ht="12.75" customHeight="1">
      <c r="Y688" s="70"/>
      <c r="AL688" s="71"/>
      <c r="AU688" s="70"/>
      <c r="BH688" s="71"/>
    </row>
    <row r="689" spans="25:60" ht="12.75" customHeight="1">
      <c r="Y689" s="70"/>
      <c r="AL689" s="71"/>
      <c r="AU689" s="70"/>
      <c r="BH689" s="71"/>
    </row>
    <row r="690" spans="25:60" ht="12.75" customHeight="1">
      <c r="Y690" s="70"/>
      <c r="AL690" s="71"/>
      <c r="AU690" s="70"/>
      <c r="BH690" s="71"/>
    </row>
    <row r="691" spans="25:60" ht="12.75" customHeight="1">
      <c r="Y691" s="70"/>
      <c r="AL691" s="71"/>
      <c r="AU691" s="70"/>
      <c r="BH691" s="71"/>
    </row>
    <row r="692" spans="25:60" ht="12.75" customHeight="1">
      <c r="Y692" s="70"/>
      <c r="AL692" s="71"/>
      <c r="AU692" s="70"/>
      <c r="BH692" s="71"/>
    </row>
    <row r="693" spans="25:60" ht="12.75" customHeight="1">
      <c r="Y693" s="70"/>
      <c r="AL693" s="71"/>
      <c r="AU693" s="70"/>
      <c r="BH693" s="71"/>
    </row>
    <row r="694" spans="25:60" ht="12.75" customHeight="1">
      <c r="Y694" s="70"/>
      <c r="AL694" s="71"/>
      <c r="AU694" s="70"/>
      <c r="BH694" s="71"/>
    </row>
    <row r="695" spans="25:60" ht="12.75" customHeight="1">
      <c r="Y695" s="70"/>
      <c r="AL695" s="71"/>
      <c r="AU695" s="70"/>
      <c r="BH695" s="71"/>
    </row>
    <row r="696" spans="25:60" ht="12.75" customHeight="1">
      <c r="Y696" s="70"/>
      <c r="AL696" s="71"/>
      <c r="AU696" s="70"/>
      <c r="BH696" s="71"/>
    </row>
    <row r="697" spans="25:60" ht="12.75" customHeight="1">
      <c r="Y697" s="70"/>
      <c r="AL697" s="71"/>
      <c r="AU697" s="70"/>
      <c r="BH697" s="71"/>
    </row>
    <row r="698" spans="25:60" ht="12.75" customHeight="1">
      <c r="Y698" s="70"/>
      <c r="AL698" s="71"/>
      <c r="AU698" s="70"/>
      <c r="BH698" s="71"/>
    </row>
    <row r="699" spans="25:60" ht="12.75" customHeight="1">
      <c r="Y699" s="70"/>
      <c r="AL699" s="71"/>
      <c r="AU699" s="70"/>
      <c r="BH699" s="71"/>
    </row>
    <row r="700" spans="25:60" ht="12.75" customHeight="1">
      <c r="Y700" s="70"/>
      <c r="AL700" s="71"/>
      <c r="AU700" s="70"/>
      <c r="BH700" s="71"/>
    </row>
    <row r="701" spans="25:60" ht="12.75" customHeight="1">
      <c r="Y701" s="70"/>
      <c r="AL701" s="71"/>
      <c r="AU701" s="70"/>
      <c r="BH701" s="71"/>
    </row>
    <row r="702" spans="25:60" ht="12.75" customHeight="1">
      <c r="Y702" s="70"/>
      <c r="AL702" s="71"/>
      <c r="AU702" s="70"/>
      <c r="BH702" s="71"/>
    </row>
    <row r="703" spans="25:60" ht="12.75" customHeight="1">
      <c r="Y703" s="70"/>
      <c r="AL703" s="71"/>
      <c r="AU703" s="70"/>
      <c r="BH703" s="71"/>
    </row>
    <row r="704" spans="25:60" ht="12.75" customHeight="1">
      <c r="Y704" s="70"/>
      <c r="AL704" s="71"/>
      <c r="AU704" s="70"/>
      <c r="BH704" s="71"/>
    </row>
    <row r="705" spans="25:60" ht="12.75" customHeight="1">
      <c r="Y705" s="70"/>
      <c r="AL705" s="71"/>
      <c r="AU705" s="70"/>
      <c r="BH705" s="71"/>
    </row>
    <row r="706" spans="25:60" ht="12.75" customHeight="1">
      <c r="Y706" s="70"/>
      <c r="AL706" s="71"/>
      <c r="AU706" s="70"/>
      <c r="BH706" s="71"/>
    </row>
    <row r="707" spans="25:60" ht="12.75" customHeight="1">
      <c r="Y707" s="70"/>
      <c r="AL707" s="71"/>
      <c r="AU707" s="70"/>
      <c r="BH707" s="71"/>
    </row>
    <row r="708" spans="25:60" ht="12.75" customHeight="1">
      <c r="Y708" s="70"/>
      <c r="AL708" s="71"/>
      <c r="AU708" s="70"/>
      <c r="BH708" s="71"/>
    </row>
    <row r="709" spans="25:60" ht="12.75" customHeight="1">
      <c r="Y709" s="70"/>
      <c r="AL709" s="71"/>
      <c r="AU709" s="70"/>
      <c r="BH709" s="71"/>
    </row>
    <row r="710" spans="25:60" ht="12.75" customHeight="1">
      <c r="Y710" s="70"/>
      <c r="AL710" s="71"/>
      <c r="AU710" s="70"/>
      <c r="BH710" s="71"/>
    </row>
    <row r="711" spans="25:60" ht="12.75" customHeight="1">
      <c r="Y711" s="70"/>
      <c r="AL711" s="71"/>
      <c r="AU711" s="70"/>
      <c r="BH711" s="71"/>
    </row>
    <row r="712" spans="25:60" ht="12.75" customHeight="1">
      <c r="Y712" s="70"/>
      <c r="AL712" s="71"/>
      <c r="AU712" s="70"/>
      <c r="BH712" s="71"/>
    </row>
    <row r="713" spans="25:60" ht="12.75" customHeight="1">
      <c r="Y713" s="70"/>
      <c r="AL713" s="71"/>
      <c r="AU713" s="70"/>
      <c r="BH713" s="71"/>
    </row>
    <row r="714" spans="25:60" ht="12.75" customHeight="1">
      <c r="Y714" s="70"/>
      <c r="AL714" s="71"/>
      <c r="AU714" s="70"/>
      <c r="BH714" s="71"/>
    </row>
    <row r="715" spans="25:60" ht="12.75" customHeight="1">
      <c r="Y715" s="70"/>
      <c r="AL715" s="71"/>
      <c r="AU715" s="70"/>
      <c r="BH715" s="71"/>
    </row>
    <row r="716" spans="25:60" ht="12.75" customHeight="1">
      <c r="Y716" s="70"/>
      <c r="AL716" s="71"/>
      <c r="AU716" s="70"/>
      <c r="BH716" s="71"/>
    </row>
    <row r="717" spans="25:60" ht="12.75" customHeight="1">
      <c r="Y717" s="70"/>
      <c r="AL717" s="71"/>
      <c r="AU717" s="70"/>
      <c r="BH717" s="71"/>
    </row>
    <row r="718" spans="25:60" ht="12.75" customHeight="1">
      <c r="Y718" s="70"/>
      <c r="AL718" s="71"/>
      <c r="AU718" s="70"/>
      <c r="BH718" s="71"/>
    </row>
    <row r="719" spans="25:60" ht="12.75" customHeight="1">
      <c r="Y719" s="70"/>
      <c r="AL719" s="71"/>
      <c r="AU719" s="70"/>
      <c r="BH719" s="71"/>
    </row>
    <row r="720" spans="25:60" ht="12.75" customHeight="1">
      <c r="Y720" s="70"/>
      <c r="AL720" s="71"/>
      <c r="AU720" s="70"/>
      <c r="BH720" s="71"/>
    </row>
    <row r="721" spans="25:60" ht="12.75" customHeight="1">
      <c r="Y721" s="70"/>
      <c r="AL721" s="71"/>
      <c r="AU721" s="70"/>
      <c r="BH721" s="71"/>
    </row>
    <row r="722" spans="25:60" ht="12.75" customHeight="1">
      <c r="Y722" s="70"/>
      <c r="AL722" s="71"/>
      <c r="AU722" s="70"/>
      <c r="BH722" s="71"/>
    </row>
    <row r="723" spans="25:60" ht="12.75" customHeight="1">
      <c r="Y723" s="70"/>
      <c r="AL723" s="71"/>
      <c r="AU723" s="70"/>
      <c r="BH723" s="71"/>
    </row>
    <row r="724" spans="25:60" ht="12.75" customHeight="1">
      <c r="Y724" s="70"/>
      <c r="AL724" s="71"/>
      <c r="AU724" s="70"/>
      <c r="BH724" s="71"/>
    </row>
    <row r="725" spans="25:60" ht="12.75" customHeight="1">
      <c r="Y725" s="70"/>
      <c r="AL725" s="71"/>
      <c r="AU725" s="70"/>
      <c r="BH725" s="71"/>
    </row>
    <row r="726" spans="25:60" ht="12.75" customHeight="1">
      <c r="Y726" s="70"/>
      <c r="AL726" s="71"/>
      <c r="AU726" s="70"/>
      <c r="BH726" s="71"/>
    </row>
    <row r="727" spans="25:60" ht="12.75" customHeight="1">
      <c r="Y727" s="70"/>
      <c r="AL727" s="71"/>
      <c r="AU727" s="70"/>
      <c r="BH727" s="71"/>
    </row>
    <row r="728" spans="25:60" ht="12.75" customHeight="1">
      <c r="Y728" s="70"/>
      <c r="AL728" s="71"/>
      <c r="AU728" s="70"/>
      <c r="BH728" s="71"/>
    </row>
    <row r="729" spans="25:60" ht="12.75" customHeight="1">
      <c r="Y729" s="70"/>
      <c r="AL729" s="71"/>
      <c r="AU729" s="70"/>
      <c r="BH729" s="71"/>
    </row>
    <row r="730" spans="25:60" ht="12.75" customHeight="1">
      <c r="Y730" s="70"/>
      <c r="AL730" s="71"/>
      <c r="AU730" s="70"/>
      <c r="BH730" s="71"/>
    </row>
    <row r="731" spans="25:60" ht="12.75" customHeight="1">
      <c r="Y731" s="70"/>
      <c r="AL731" s="71"/>
      <c r="AU731" s="70"/>
      <c r="BH731" s="71"/>
    </row>
    <row r="732" spans="25:60" ht="12.75" customHeight="1">
      <c r="Y732" s="70"/>
      <c r="AL732" s="71"/>
      <c r="AU732" s="70"/>
      <c r="BH732" s="71"/>
    </row>
    <row r="733" spans="25:60" ht="12.75" customHeight="1">
      <c r="Y733" s="70"/>
      <c r="AL733" s="71"/>
      <c r="AU733" s="70"/>
      <c r="BH733" s="71"/>
    </row>
    <row r="734" spans="25:60" ht="12.75" customHeight="1">
      <c r="Y734" s="70"/>
      <c r="AL734" s="71"/>
      <c r="AU734" s="70"/>
      <c r="BH734" s="71"/>
    </row>
    <row r="735" spans="25:60" ht="12.75" customHeight="1">
      <c r="Y735" s="70"/>
      <c r="AL735" s="71"/>
      <c r="AU735" s="70"/>
      <c r="BH735" s="71"/>
    </row>
    <row r="736" spans="25:60" ht="12.75" customHeight="1">
      <c r="Y736" s="70"/>
      <c r="AL736" s="71"/>
      <c r="AU736" s="70"/>
      <c r="BH736" s="71"/>
    </row>
    <row r="737" spans="25:60" ht="12.75" customHeight="1">
      <c r="Y737" s="70"/>
      <c r="AL737" s="71"/>
      <c r="AU737" s="70"/>
      <c r="BH737" s="71"/>
    </row>
    <row r="738" spans="25:60" ht="12.75" customHeight="1">
      <c r="Y738" s="70"/>
      <c r="AL738" s="71"/>
      <c r="AU738" s="70"/>
      <c r="BH738" s="71"/>
    </row>
    <row r="739" spans="25:60" ht="12.75" customHeight="1">
      <c r="Y739" s="70"/>
      <c r="AL739" s="71"/>
      <c r="AU739" s="70"/>
      <c r="BH739" s="71"/>
    </row>
    <row r="740" spans="25:60" ht="12.75" customHeight="1">
      <c r="Y740" s="70"/>
      <c r="AL740" s="71"/>
      <c r="AU740" s="70"/>
      <c r="BH740" s="71"/>
    </row>
    <row r="741" spans="25:60" ht="12.75" customHeight="1">
      <c r="Y741" s="70"/>
      <c r="AL741" s="71"/>
      <c r="AU741" s="70"/>
      <c r="BH741" s="71"/>
    </row>
    <row r="742" spans="25:60" ht="12.75" customHeight="1">
      <c r="Y742" s="70"/>
      <c r="AL742" s="71"/>
      <c r="AU742" s="70"/>
      <c r="BH742" s="71"/>
    </row>
    <row r="743" spans="25:60" ht="12.75" customHeight="1">
      <c r="Y743" s="70"/>
      <c r="AL743" s="71"/>
      <c r="AU743" s="70"/>
      <c r="BH743" s="71"/>
    </row>
    <row r="744" spans="25:60" ht="12.75" customHeight="1">
      <c r="Y744" s="70"/>
      <c r="AL744" s="71"/>
      <c r="AU744" s="70"/>
      <c r="BH744" s="71"/>
    </row>
    <row r="745" spans="25:60" ht="12.75" customHeight="1">
      <c r="Y745" s="70"/>
      <c r="AL745" s="71"/>
      <c r="AU745" s="70"/>
      <c r="BH745" s="71"/>
    </row>
    <row r="746" spans="25:60" ht="12.75" customHeight="1">
      <c r="Y746" s="70"/>
      <c r="AL746" s="71"/>
      <c r="AU746" s="70"/>
      <c r="BH746" s="71"/>
    </row>
    <row r="747" spans="25:60" ht="12.75" customHeight="1">
      <c r="Y747" s="70"/>
      <c r="AL747" s="71"/>
      <c r="AU747" s="70"/>
      <c r="BH747" s="71"/>
    </row>
    <row r="748" spans="25:60" ht="12.75" customHeight="1">
      <c r="Y748" s="70"/>
      <c r="AL748" s="71"/>
      <c r="AU748" s="70"/>
      <c r="BH748" s="71"/>
    </row>
    <row r="749" spans="25:60" ht="12.75" customHeight="1">
      <c r="Y749" s="70"/>
      <c r="AL749" s="71"/>
      <c r="AU749" s="70"/>
      <c r="BH749" s="71"/>
    </row>
    <row r="750" spans="25:60" ht="12.75" customHeight="1">
      <c r="Y750" s="70"/>
      <c r="AL750" s="71"/>
      <c r="AU750" s="70"/>
      <c r="BH750" s="71"/>
    </row>
    <row r="751" spans="25:60" ht="12.75" customHeight="1">
      <c r="Y751" s="70"/>
      <c r="AL751" s="71"/>
      <c r="AU751" s="70"/>
      <c r="BH751" s="71"/>
    </row>
    <row r="752" spans="25:60" ht="12.75" customHeight="1">
      <c r="Y752" s="70"/>
      <c r="AL752" s="71"/>
      <c r="AU752" s="70"/>
      <c r="BH752" s="71"/>
    </row>
    <row r="753" spans="25:60" ht="12.75" customHeight="1">
      <c r="Y753" s="70"/>
      <c r="AL753" s="71"/>
      <c r="AU753" s="70"/>
      <c r="BH753" s="71"/>
    </row>
    <row r="754" spans="25:60" ht="12.75" customHeight="1">
      <c r="Y754" s="70"/>
      <c r="AL754" s="71"/>
      <c r="AU754" s="70"/>
      <c r="BH754" s="71"/>
    </row>
    <row r="755" spans="25:60" ht="12.75" customHeight="1">
      <c r="Y755" s="70"/>
      <c r="AL755" s="71"/>
      <c r="AU755" s="70"/>
      <c r="BH755" s="71"/>
    </row>
    <row r="756" spans="25:60" ht="12.75" customHeight="1">
      <c r="Y756" s="70"/>
      <c r="AL756" s="71"/>
      <c r="AU756" s="70"/>
      <c r="BH756" s="71"/>
    </row>
    <row r="757" spans="25:60" ht="12.75" customHeight="1">
      <c r="Y757" s="70"/>
      <c r="AL757" s="71"/>
      <c r="AU757" s="70"/>
      <c r="BH757" s="71"/>
    </row>
    <row r="758" spans="25:60" ht="12.75" customHeight="1">
      <c r="Y758" s="70"/>
      <c r="AL758" s="71"/>
      <c r="AU758" s="70"/>
      <c r="BH758" s="71"/>
    </row>
    <row r="759" spans="25:60" ht="12.75" customHeight="1">
      <c r="Y759" s="70"/>
      <c r="AL759" s="71"/>
      <c r="AU759" s="70"/>
      <c r="BH759" s="71"/>
    </row>
    <row r="760" spans="25:60" ht="12.75" customHeight="1">
      <c r="Y760" s="70"/>
      <c r="AL760" s="71"/>
      <c r="AU760" s="70"/>
      <c r="BH760" s="71"/>
    </row>
    <row r="761" spans="25:60" ht="12.75" customHeight="1">
      <c r="Y761" s="70"/>
      <c r="AL761" s="71"/>
      <c r="AU761" s="70"/>
      <c r="BH761" s="71"/>
    </row>
    <row r="762" spans="25:60" ht="12.75" customHeight="1">
      <c r="Y762" s="70"/>
      <c r="AL762" s="71"/>
      <c r="AU762" s="70"/>
      <c r="BH762" s="71"/>
    </row>
    <row r="763" spans="25:60" ht="12.75" customHeight="1">
      <c r="Y763" s="70"/>
      <c r="AL763" s="71"/>
      <c r="AU763" s="70"/>
      <c r="BH763" s="71"/>
    </row>
    <row r="764" spans="25:60" ht="12.75" customHeight="1">
      <c r="Y764" s="70"/>
      <c r="AL764" s="71"/>
      <c r="AU764" s="70"/>
      <c r="BH764" s="71"/>
    </row>
    <row r="765" spans="25:60" ht="12.75" customHeight="1">
      <c r="Y765" s="70"/>
      <c r="AL765" s="71"/>
      <c r="AU765" s="70"/>
      <c r="BH765" s="71"/>
    </row>
    <row r="766" spans="25:60" ht="12.75" customHeight="1">
      <c r="Y766" s="70"/>
      <c r="AL766" s="71"/>
      <c r="AU766" s="70"/>
      <c r="BH766" s="71"/>
    </row>
    <row r="767" spans="25:60" ht="12.75" customHeight="1">
      <c r="Y767" s="70"/>
      <c r="AL767" s="71"/>
      <c r="AU767" s="70"/>
      <c r="BH767" s="71"/>
    </row>
    <row r="768" spans="25:60" ht="12.75" customHeight="1">
      <c r="Y768" s="70"/>
      <c r="AL768" s="71"/>
      <c r="AU768" s="70"/>
      <c r="BH768" s="71"/>
    </row>
    <row r="769" spans="25:60" ht="12.75" customHeight="1">
      <c r="Y769" s="70"/>
      <c r="AL769" s="71"/>
      <c r="AU769" s="70"/>
      <c r="BH769" s="71"/>
    </row>
    <row r="770" spans="25:60" ht="12.75" customHeight="1">
      <c r="Y770" s="70"/>
      <c r="AL770" s="71"/>
      <c r="AU770" s="70"/>
      <c r="BH770" s="71"/>
    </row>
    <row r="771" spans="25:60" ht="12.75" customHeight="1">
      <c r="Y771" s="70"/>
      <c r="AL771" s="71"/>
      <c r="AU771" s="70"/>
      <c r="BH771" s="71"/>
    </row>
    <row r="772" spans="25:60" ht="12.75" customHeight="1">
      <c r="Y772" s="70"/>
      <c r="AL772" s="71"/>
      <c r="AU772" s="70"/>
      <c r="BH772" s="71"/>
    </row>
    <row r="773" spans="25:60" ht="12.75" customHeight="1">
      <c r="Y773" s="70"/>
      <c r="AL773" s="71"/>
      <c r="AU773" s="70"/>
      <c r="BH773" s="71"/>
    </row>
    <row r="774" spans="25:60" ht="12.75" customHeight="1">
      <c r="Y774" s="70"/>
      <c r="AL774" s="71"/>
      <c r="AU774" s="70"/>
      <c r="BH774" s="71"/>
    </row>
    <row r="775" spans="25:60" ht="12.75" customHeight="1">
      <c r="Y775" s="70"/>
      <c r="AL775" s="71"/>
      <c r="AU775" s="70"/>
      <c r="BH775" s="71"/>
    </row>
    <row r="776" spans="25:60" ht="12.75" customHeight="1">
      <c r="Y776" s="70"/>
      <c r="AL776" s="71"/>
      <c r="AU776" s="70"/>
      <c r="BH776" s="71"/>
    </row>
    <row r="777" spans="25:60" ht="12.75" customHeight="1">
      <c r="Y777" s="70"/>
      <c r="AL777" s="71"/>
      <c r="AU777" s="70"/>
      <c r="BH777" s="71"/>
    </row>
    <row r="778" spans="25:60" ht="12.75" customHeight="1">
      <c r="Y778" s="70"/>
      <c r="AL778" s="71"/>
      <c r="AU778" s="70"/>
      <c r="BH778" s="71"/>
    </row>
    <row r="779" spans="25:60" ht="12.75" customHeight="1">
      <c r="Y779" s="70"/>
      <c r="AL779" s="71"/>
      <c r="AU779" s="70"/>
      <c r="BH779" s="71"/>
    </row>
    <row r="780" spans="25:60" ht="12.75" customHeight="1">
      <c r="Y780" s="70"/>
      <c r="AL780" s="71"/>
      <c r="AU780" s="70"/>
      <c r="BH780" s="71"/>
    </row>
    <row r="781" spans="25:60" ht="12.75" customHeight="1">
      <c r="Y781" s="70"/>
      <c r="AL781" s="71"/>
      <c r="AU781" s="70"/>
      <c r="BH781" s="71"/>
    </row>
    <row r="782" spans="25:60" ht="12.75" customHeight="1">
      <c r="Y782" s="70"/>
      <c r="AL782" s="71"/>
      <c r="AU782" s="70"/>
      <c r="BH782" s="71"/>
    </row>
    <row r="783" spans="25:60" ht="12.75" customHeight="1">
      <c r="Y783" s="70"/>
      <c r="AL783" s="71"/>
      <c r="AU783" s="70"/>
      <c r="BH783" s="71"/>
    </row>
    <row r="784" spans="25:60" ht="12.75" customHeight="1">
      <c r="Y784" s="70"/>
      <c r="AL784" s="71"/>
      <c r="AU784" s="70"/>
      <c r="BH784" s="71"/>
    </row>
    <row r="785" spans="25:60" ht="12.75" customHeight="1">
      <c r="Y785" s="70"/>
      <c r="AL785" s="71"/>
      <c r="AU785" s="70"/>
      <c r="BH785" s="71"/>
    </row>
    <row r="786" spans="25:60" ht="12.75" customHeight="1">
      <c r="Y786" s="70"/>
      <c r="AL786" s="71"/>
      <c r="AU786" s="70"/>
      <c r="BH786" s="71"/>
    </row>
    <row r="787" spans="25:60" ht="12.75" customHeight="1">
      <c r="Y787" s="70"/>
      <c r="AL787" s="71"/>
      <c r="AU787" s="70"/>
      <c r="BH787" s="71"/>
    </row>
    <row r="788" spans="25:60" ht="12.75" customHeight="1">
      <c r="Y788" s="70"/>
      <c r="AL788" s="71"/>
      <c r="AU788" s="70"/>
      <c r="BH788" s="71"/>
    </row>
    <row r="789" spans="25:60" ht="12.75" customHeight="1">
      <c r="Y789" s="70"/>
      <c r="AL789" s="71"/>
      <c r="AU789" s="70"/>
      <c r="BH789" s="71"/>
    </row>
    <row r="790" spans="25:60" ht="12.75" customHeight="1">
      <c r="Y790" s="70"/>
      <c r="AL790" s="71"/>
      <c r="AU790" s="70"/>
      <c r="BH790" s="71"/>
    </row>
    <row r="791" spans="25:60" ht="12.75" customHeight="1">
      <c r="Y791" s="70"/>
      <c r="AL791" s="71"/>
      <c r="AU791" s="70"/>
      <c r="BH791" s="71"/>
    </row>
    <row r="792" spans="25:60" ht="12.75" customHeight="1">
      <c r="Y792" s="70"/>
      <c r="AL792" s="71"/>
      <c r="AU792" s="70"/>
      <c r="BH792" s="71"/>
    </row>
    <row r="793" spans="25:60" ht="12.75" customHeight="1">
      <c r="Y793" s="70"/>
      <c r="AL793" s="71"/>
      <c r="AU793" s="70"/>
      <c r="BH793" s="71"/>
    </row>
    <row r="794" spans="25:60" ht="12.75" customHeight="1">
      <c r="Y794" s="70"/>
      <c r="AL794" s="71"/>
      <c r="AU794" s="70"/>
      <c r="BH794" s="71"/>
    </row>
    <row r="795" spans="25:60" ht="12.75" customHeight="1">
      <c r="Y795" s="70"/>
      <c r="AL795" s="71"/>
      <c r="AU795" s="70"/>
      <c r="BH795" s="71"/>
    </row>
    <row r="796" spans="25:60" ht="12.75" customHeight="1">
      <c r="Y796" s="70"/>
      <c r="AL796" s="71"/>
      <c r="AU796" s="70"/>
      <c r="BH796" s="71"/>
    </row>
    <row r="797" spans="25:60" ht="12.75" customHeight="1">
      <c r="Y797" s="70"/>
      <c r="AL797" s="71"/>
      <c r="AU797" s="70"/>
      <c r="BH797" s="71"/>
    </row>
    <row r="798" spans="25:60" ht="12.75" customHeight="1">
      <c r="Y798" s="70"/>
      <c r="AL798" s="71"/>
      <c r="AU798" s="70"/>
      <c r="BH798" s="71"/>
    </row>
    <row r="799" spans="25:60" ht="12.75" customHeight="1">
      <c r="Y799" s="70"/>
      <c r="AL799" s="71"/>
      <c r="AU799" s="70"/>
      <c r="BH799" s="71"/>
    </row>
    <row r="800" spans="25:60" ht="12.75" customHeight="1">
      <c r="Y800" s="70"/>
      <c r="AL800" s="71"/>
      <c r="AU800" s="70"/>
      <c r="BH800" s="71"/>
    </row>
    <row r="801" spans="25:60" ht="12.75" customHeight="1">
      <c r="Y801" s="70"/>
      <c r="AL801" s="71"/>
      <c r="AU801" s="70"/>
      <c r="BH801" s="71"/>
    </row>
    <row r="802" spans="25:60" ht="12.75" customHeight="1">
      <c r="Y802" s="70"/>
      <c r="AL802" s="71"/>
      <c r="AU802" s="70"/>
      <c r="BH802" s="71"/>
    </row>
    <row r="803" spans="25:60" ht="12.75" customHeight="1">
      <c r="Y803" s="70"/>
      <c r="AL803" s="71"/>
      <c r="AU803" s="70"/>
      <c r="BH803" s="71"/>
    </row>
    <row r="804" spans="25:60" ht="12.75" customHeight="1">
      <c r="Y804" s="70"/>
      <c r="AL804" s="71"/>
      <c r="AU804" s="70"/>
      <c r="BH804" s="71"/>
    </row>
    <row r="805" spans="25:60" ht="12.75" customHeight="1">
      <c r="Y805" s="70"/>
      <c r="AL805" s="71"/>
      <c r="AU805" s="70"/>
      <c r="BH805" s="71"/>
    </row>
    <row r="806" spans="25:60" ht="12.75" customHeight="1">
      <c r="Y806" s="70"/>
      <c r="AL806" s="71"/>
      <c r="AU806" s="70"/>
      <c r="BH806" s="71"/>
    </row>
    <row r="807" spans="25:60" ht="12.75" customHeight="1">
      <c r="Y807" s="70"/>
      <c r="AL807" s="71"/>
      <c r="AU807" s="70"/>
      <c r="BH807" s="71"/>
    </row>
    <row r="808" spans="25:60" ht="12.75" customHeight="1">
      <c r="Y808" s="70"/>
      <c r="AL808" s="71"/>
      <c r="AU808" s="70"/>
      <c r="BH808" s="71"/>
    </row>
    <row r="809" spans="25:60" ht="12.75" customHeight="1">
      <c r="Y809" s="70"/>
      <c r="AL809" s="71"/>
      <c r="AU809" s="70"/>
      <c r="BH809" s="71"/>
    </row>
    <row r="810" spans="25:60" ht="12.75" customHeight="1">
      <c r="Y810" s="70"/>
      <c r="AL810" s="71"/>
      <c r="AU810" s="70"/>
      <c r="BH810" s="71"/>
    </row>
    <row r="811" spans="25:60" ht="12.75" customHeight="1">
      <c r="Y811" s="70"/>
      <c r="AL811" s="71"/>
      <c r="AU811" s="70"/>
      <c r="BH811" s="71"/>
    </row>
    <row r="812" spans="25:60" ht="12.75" customHeight="1">
      <c r="Y812" s="70"/>
      <c r="AL812" s="71"/>
      <c r="AU812" s="70"/>
      <c r="BH812" s="71"/>
    </row>
    <row r="813" spans="25:60" ht="12.75" customHeight="1">
      <c r="Y813" s="70"/>
      <c r="AL813" s="71"/>
      <c r="AU813" s="70"/>
      <c r="BH813" s="71"/>
    </row>
    <row r="814" spans="25:60" ht="12.75" customHeight="1">
      <c r="Y814" s="70"/>
      <c r="AL814" s="71"/>
      <c r="AU814" s="70"/>
      <c r="BH814" s="71"/>
    </row>
    <row r="815" spans="25:60" ht="12.75" customHeight="1">
      <c r="Y815" s="70"/>
      <c r="AL815" s="71"/>
      <c r="AU815" s="70"/>
      <c r="BH815" s="71"/>
    </row>
    <row r="816" spans="25:60" ht="12.75" customHeight="1">
      <c r="Y816" s="70"/>
      <c r="AL816" s="71"/>
      <c r="AU816" s="70"/>
      <c r="BH816" s="71"/>
    </row>
    <row r="817" spans="25:60" ht="12.75" customHeight="1">
      <c r="Y817" s="70"/>
      <c r="AL817" s="71"/>
      <c r="AU817" s="70"/>
      <c r="BH817" s="71"/>
    </row>
    <row r="818" spans="25:60" ht="12.75" customHeight="1">
      <c r="Y818" s="70"/>
      <c r="AL818" s="71"/>
      <c r="AU818" s="70"/>
      <c r="BH818" s="71"/>
    </row>
    <row r="819" spans="25:60" ht="12.75" customHeight="1">
      <c r="Y819" s="70"/>
      <c r="AL819" s="71"/>
      <c r="AU819" s="70"/>
      <c r="BH819" s="71"/>
    </row>
    <row r="820" spans="25:60" ht="12.75" customHeight="1">
      <c r="Y820" s="70"/>
      <c r="AL820" s="71"/>
      <c r="AU820" s="70"/>
      <c r="BH820" s="71"/>
    </row>
    <row r="821" spans="25:60" ht="12.75" customHeight="1">
      <c r="Y821" s="70"/>
      <c r="AL821" s="71"/>
      <c r="AU821" s="70"/>
      <c r="BH821" s="71"/>
    </row>
    <row r="822" spans="25:60" ht="12.75" customHeight="1">
      <c r="Y822" s="70"/>
      <c r="AL822" s="71"/>
      <c r="AU822" s="70"/>
      <c r="BH822" s="71"/>
    </row>
    <row r="823" spans="25:60" ht="12.75" customHeight="1">
      <c r="Y823" s="70"/>
      <c r="AL823" s="71"/>
      <c r="AU823" s="70"/>
      <c r="BH823" s="71"/>
    </row>
    <row r="824" spans="25:60" ht="12.75" customHeight="1">
      <c r="Y824" s="70"/>
      <c r="AL824" s="71"/>
      <c r="AU824" s="70"/>
      <c r="BH824" s="71"/>
    </row>
    <row r="825" spans="25:60" ht="12.75" customHeight="1">
      <c r="Y825" s="70"/>
      <c r="AL825" s="71"/>
      <c r="AU825" s="70"/>
      <c r="BH825" s="71"/>
    </row>
    <row r="826" spans="25:60" ht="12.75" customHeight="1">
      <c r="Y826" s="70"/>
      <c r="AL826" s="71"/>
      <c r="AU826" s="70"/>
      <c r="BH826" s="71"/>
    </row>
    <row r="827" spans="25:60" ht="12.75" customHeight="1">
      <c r="Y827" s="70"/>
      <c r="AL827" s="71"/>
      <c r="AU827" s="70"/>
      <c r="BH827" s="71"/>
    </row>
    <row r="828" spans="25:60" ht="12.75" customHeight="1">
      <c r="Y828" s="70"/>
      <c r="AL828" s="71"/>
      <c r="AU828" s="70"/>
      <c r="BH828" s="71"/>
    </row>
    <row r="829" spans="25:60" ht="12.75" customHeight="1">
      <c r="Y829" s="70"/>
      <c r="AL829" s="71"/>
      <c r="AU829" s="70"/>
      <c r="BH829" s="71"/>
    </row>
    <row r="830" spans="25:60" ht="12.75" customHeight="1">
      <c r="Y830" s="70"/>
      <c r="AL830" s="71"/>
      <c r="AU830" s="70"/>
      <c r="BH830" s="71"/>
    </row>
    <row r="831" spans="25:60" ht="12.75" customHeight="1">
      <c r="Y831" s="70"/>
      <c r="AL831" s="71"/>
      <c r="AU831" s="70"/>
      <c r="BH831" s="71"/>
    </row>
    <row r="832" spans="25:60" ht="12.75" customHeight="1">
      <c r="Y832" s="70"/>
      <c r="AL832" s="71"/>
      <c r="AU832" s="70"/>
      <c r="BH832" s="71"/>
    </row>
    <row r="833" spans="25:60" ht="12.75" customHeight="1">
      <c r="Y833" s="70"/>
      <c r="AL833" s="71"/>
      <c r="AU833" s="70"/>
      <c r="BH833" s="71"/>
    </row>
    <row r="834" spans="25:60" ht="12.75" customHeight="1">
      <c r="Y834" s="70"/>
      <c r="AL834" s="71"/>
      <c r="AU834" s="70"/>
      <c r="BH834" s="71"/>
    </row>
    <row r="835" spans="25:60" ht="12.75" customHeight="1">
      <c r="Y835" s="70"/>
      <c r="AL835" s="71"/>
      <c r="AU835" s="70"/>
      <c r="BH835" s="71"/>
    </row>
    <row r="836" spans="25:60" ht="12.75" customHeight="1">
      <c r="Y836" s="70"/>
      <c r="AL836" s="71"/>
      <c r="AU836" s="70"/>
      <c r="BH836" s="71"/>
    </row>
    <row r="837" spans="25:60" ht="12.75" customHeight="1">
      <c r="Y837" s="70"/>
      <c r="AL837" s="71"/>
      <c r="AU837" s="70"/>
      <c r="BH837" s="71"/>
    </row>
    <row r="838" spans="25:60" ht="12.75" customHeight="1">
      <c r="Y838" s="70"/>
      <c r="AL838" s="71"/>
      <c r="AU838" s="70"/>
      <c r="BH838" s="71"/>
    </row>
    <row r="839" spans="25:60" ht="12.75" customHeight="1">
      <c r="Y839" s="70"/>
      <c r="AL839" s="71"/>
      <c r="AU839" s="70"/>
      <c r="BH839" s="71"/>
    </row>
    <row r="840" spans="25:60" ht="12.75" customHeight="1">
      <c r="Y840" s="70"/>
      <c r="AL840" s="71"/>
      <c r="AU840" s="70"/>
      <c r="BH840" s="71"/>
    </row>
    <row r="841" spans="25:60" ht="12.75" customHeight="1">
      <c r="Y841" s="70"/>
      <c r="AL841" s="71"/>
      <c r="AU841" s="70"/>
      <c r="BH841" s="71"/>
    </row>
    <row r="842" spans="25:60" ht="12.75" customHeight="1">
      <c r="Y842" s="70"/>
      <c r="AL842" s="71"/>
      <c r="AU842" s="70"/>
      <c r="BH842" s="71"/>
    </row>
    <row r="843" spans="25:60" ht="12.75" customHeight="1">
      <c r="Y843" s="70"/>
      <c r="AL843" s="71"/>
      <c r="AU843" s="70"/>
      <c r="BH843" s="71"/>
    </row>
    <row r="844" spans="25:60" ht="12.75" customHeight="1">
      <c r="Y844" s="70"/>
      <c r="AL844" s="71"/>
      <c r="AU844" s="70"/>
      <c r="BH844" s="71"/>
    </row>
    <row r="845" spans="25:60" ht="12.75" customHeight="1">
      <c r="Y845" s="70"/>
      <c r="AL845" s="71"/>
      <c r="AU845" s="70"/>
      <c r="BH845" s="71"/>
    </row>
    <row r="846" spans="25:60" ht="12.75" customHeight="1">
      <c r="Y846" s="70"/>
      <c r="AL846" s="71"/>
      <c r="AU846" s="70"/>
      <c r="BH846" s="71"/>
    </row>
    <row r="847" spans="25:60" ht="12.75" customHeight="1">
      <c r="Y847" s="70"/>
      <c r="AL847" s="71"/>
      <c r="AU847" s="70"/>
      <c r="BH847" s="71"/>
    </row>
    <row r="848" spans="25:60" ht="12.75" customHeight="1">
      <c r="Y848" s="70"/>
      <c r="AL848" s="71"/>
      <c r="AU848" s="70"/>
      <c r="BH848" s="71"/>
    </row>
    <row r="849" spans="25:60" ht="12.75" customHeight="1">
      <c r="Y849" s="70"/>
      <c r="AL849" s="71"/>
      <c r="AU849" s="70"/>
      <c r="BH849" s="71"/>
    </row>
    <row r="850" spans="25:60" ht="12.75" customHeight="1">
      <c r="Y850" s="70"/>
      <c r="AL850" s="71"/>
      <c r="AU850" s="70"/>
      <c r="BH850" s="71"/>
    </row>
    <row r="851" spans="25:60" ht="12.75" customHeight="1">
      <c r="Y851" s="70"/>
      <c r="AL851" s="71"/>
      <c r="AU851" s="70"/>
      <c r="BH851" s="71"/>
    </row>
    <row r="852" spans="25:60" ht="12.75" customHeight="1">
      <c r="Y852" s="70"/>
      <c r="AL852" s="71"/>
      <c r="AU852" s="70"/>
      <c r="BH852" s="71"/>
    </row>
    <row r="853" spans="25:60" ht="12.75" customHeight="1">
      <c r="Y853" s="70"/>
      <c r="AL853" s="71"/>
      <c r="AU853" s="70"/>
      <c r="BH853" s="71"/>
    </row>
    <row r="854" spans="25:60" ht="12.75" customHeight="1">
      <c r="Y854" s="70"/>
      <c r="AL854" s="71"/>
      <c r="AU854" s="70"/>
      <c r="BH854" s="71"/>
    </row>
    <row r="855" spans="25:60" ht="12.75" customHeight="1">
      <c r="Y855" s="70"/>
      <c r="AL855" s="71"/>
      <c r="AU855" s="70"/>
      <c r="BH855" s="71"/>
    </row>
    <row r="856" spans="25:60" ht="12.75" customHeight="1">
      <c r="Y856" s="70"/>
      <c r="AL856" s="71"/>
      <c r="AU856" s="70"/>
      <c r="BH856" s="71"/>
    </row>
    <row r="857" spans="25:60" ht="12.75" customHeight="1">
      <c r="Y857" s="70"/>
      <c r="AL857" s="71"/>
      <c r="AU857" s="70"/>
      <c r="BH857" s="71"/>
    </row>
    <row r="858" spans="25:60" ht="12.75" customHeight="1">
      <c r="Y858" s="70"/>
      <c r="AL858" s="71"/>
      <c r="AU858" s="70"/>
      <c r="BH858" s="71"/>
    </row>
    <row r="859" spans="25:60" ht="12.75" customHeight="1">
      <c r="Y859" s="70"/>
      <c r="AL859" s="71"/>
      <c r="AU859" s="70"/>
      <c r="BH859" s="71"/>
    </row>
    <row r="860" spans="25:60" ht="12.75" customHeight="1">
      <c r="Y860" s="70"/>
      <c r="AL860" s="71"/>
      <c r="AU860" s="70"/>
      <c r="BH860" s="71"/>
    </row>
    <row r="861" spans="25:60" ht="12.75" customHeight="1">
      <c r="Y861" s="70"/>
      <c r="AL861" s="71"/>
      <c r="AU861" s="70"/>
      <c r="BH861" s="71"/>
    </row>
    <row r="862" spans="25:60" ht="12.75" customHeight="1">
      <c r="Y862" s="70"/>
      <c r="AL862" s="71"/>
      <c r="AU862" s="70"/>
      <c r="BH862" s="71"/>
    </row>
    <row r="863" spans="25:60" ht="12.75" customHeight="1">
      <c r="Y863" s="70"/>
      <c r="AL863" s="71"/>
      <c r="AU863" s="70"/>
      <c r="BH863" s="71"/>
    </row>
    <row r="864" spans="25:60" ht="12.75" customHeight="1">
      <c r="Y864" s="70"/>
      <c r="AL864" s="71"/>
      <c r="AU864" s="70"/>
      <c r="BH864" s="71"/>
    </row>
    <row r="865" spans="25:60" ht="12.75" customHeight="1">
      <c r="Y865" s="70"/>
      <c r="AL865" s="71"/>
      <c r="AU865" s="70"/>
      <c r="BH865" s="71"/>
    </row>
    <row r="866" spans="25:60" ht="12.75" customHeight="1">
      <c r="Y866" s="70"/>
      <c r="AL866" s="71"/>
      <c r="AU866" s="70"/>
      <c r="BH866" s="71"/>
    </row>
    <row r="867" spans="25:60" ht="12.75" customHeight="1">
      <c r="Y867" s="70"/>
      <c r="AL867" s="71"/>
      <c r="AU867" s="70"/>
      <c r="BH867" s="71"/>
    </row>
    <row r="868" spans="25:60" ht="12.75" customHeight="1">
      <c r="Y868" s="70"/>
      <c r="AL868" s="71"/>
      <c r="AU868" s="70"/>
      <c r="BH868" s="71"/>
    </row>
    <row r="869" spans="25:60" ht="12.75" customHeight="1">
      <c r="Y869" s="70"/>
      <c r="AL869" s="71"/>
      <c r="AU869" s="70"/>
      <c r="BH869" s="71"/>
    </row>
    <row r="870" spans="25:60" ht="12.75" customHeight="1">
      <c r="Y870" s="70"/>
      <c r="AL870" s="71"/>
      <c r="AU870" s="70"/>
      <c r="BH870" s="71"/>
    </row>
    <row r="871" spans="25:60" ht="12.75" customHeight="1">
      <c r="Y871" s="70"/>
      <c r="AL871" s="71"/>
      <c r="AU871" s="70"/>
      <c r="BH871" s="71"/>
    </row>
    <row r="872" spans="25:60" ht="12.75" customHeight="1">
      <c r="Y872" s="70"/>
      <c r="AL872" s="71"/>
      <c r="AU872" s="70"/>
      <c r="BH872" s="71"/>
    </row>
    <row r="873" spans="25:60" ht="12.75" customHeight="1">
      <c r="Y873" s="70"/>
      <c r="AL873" s="71"/>
      <c r="AU873" s="70"/>
      <c r="BH873" s="71"/>
    </row>
    <row r="874" spans="25:60" ht="12.75" customHeight="1">
      <c r="Y874" s="70"/>
      <c r="AL874" s="71"/>
      <c r="AU874" s="70"/>
      <c r="BH874" s="71"/>
    </row>
    <row r="875" spans="25:60" ht="12.75" customHeight="1">
      <c r="Y875" s="70"/>
      <c r="AL875" s="71"/>
      <c r="AU875" s="70"/>
      <c r="BH875" s="71"/>
    </row>
    <row r="876" spans="25:60" ht="12.75" customHeight="1">
      <c r="Y876" s="70"/>
      <c r="AL876" s="71"/>
      <c r="AU876" s="70"/>
      <c r="BH876" s="71"/>
    </row>
    <row r="877" spans="25:60" ht="12.75" customHeight="1">
      <c r="Y877" s="70"/>
      <c r="AL877" s="71"/>
      <c r="AU877" s="70"/>
      <c r="BH877" s="71"/>
    </row>
    <row r="878" spans="25:60" ht="12.75" customHeight="1">
      <c r="Y878" s="70"/>
      <c r="AL878" s="71"/>
      <c r="AU878" s="70"/>
      <c r="BH878" s="71"/>
    </row>
    <row r="879" spans="25:60" ht="12.75" customHeight="1">
      <c r="Y879" s="70"/>
      <c r="AL879" s="71"/>
      <c r="AU879" s="70"/>
      <c r="BH879" s="71"/>
    </row>
    <row r="880" spans="25:60" ht="12.75" customHeight="1">
      <c r="Y880" s="70"/>
      <c r="AL880" s="71"/>
      <c r="AU880" s="70"/>
      <c r="BH880" s="71"/>
    </row>
    <row r="881" spans="25:60" ht="12.75" customHeight="1">
      <c r="Y881" s="70"/>
      <c r="AL881" s="71"/>
      <c r="AU881" s="70"/>
      <c r="BH881" s="71"/>
    </row>
    <row r="882" spans="25:60" ht="12.75" customHeight="1">
      <c r="Y882" s="70"/>
      <c r="AL882" s="71"/>
      <c r="AU882" s="70"/>
      <c r="BH882" s="71"/>
    </row>
    <row r="883" spans="25:60" ht="12.75" customHeight="1">
      <c r="Y883" s="70"/>
      <c r="AL883" s="71"/>
      <c r="AU883" s="70"/>
      <c r="BH883" s="71"/>
    </row>
    <row r="884" spans="25:60" ht="12.75" customHeight="1">
      <c r="Y884" s="70"/>
      <c r="AL884" s="71"/>
      <c r="AU884" s="70"/>
      <c r="BH884" s="71"/>
    </row>
    <row r="885" spans="25:60" ht="12.75" customHeight="1">
      <c r="Y885" s="70"/>
      <c r="AL885" s="71"/>
      <c r="AU885" s="70"/>
      <c r="BH885" s="71"/>
    </row>
    <row r="886" spans="25:60" ht="12.75" customHeight="1">
      <c r="Y886" s="70"/>
      <c r="AL886" s="71"/>
      <c r="AU886" s="70"/>
      <c r="BH886" s="71"/>
    </row>
    <row r="887" spans="25:60" ht="12.75" customHeight="1">
      <c r="Y887" s="70"/>
      <c r="AL887" s="71"/>
      <c r="AU887" s="70"/>
      <c r="BH887" s="71"/>
    </row>
    <row r="888" spans="25:60" ht="12.75" customHeight="1">
      <c r="Y888" s="70"/>
      <c r="AL888" s="71"/>
      <c r="AU888" s="70"/>
      <c r="BH888" s="71"/>
    </row>
    <row r="889" spans="25:60" ht="12.75" customHeight="1">
      <c r="Y889" s="70"/>
      <c r="AL889" s="71"/>
      <c r="AU889" s="70"/>
      <c r="BH889" s="71"/>
    </row>
    <row r="890" spans="25:60" ht="12.75" customHeight="1">
      <c r="Y890" s="70"/>
      <c r="AL890" s="71"/>
      <c r="AU890" s="70"/>
      <c r="BH890" s="71"/>
    </row>
    <row r="891" spans="25:60" ht="12.75" customHeight="1">
      <c r="Y891" s="70"/>
      <c r="AL891" s="71"/>
      <c r="AU891" s="70"/>
      <c r="BH891" s="71"/>
    </row>
    <row r="892" spans="25:60" ht="12.75" customHeight="1">
      <c r="Y892" s="70"/>
      <c r="AL892" s="71"/>
      <c r="AU892" s="70"/>
      <c r="BH892" s="71"/>
    </row>
    <row r="893" spans="25:60" ht="12.75" customHeight="1">
      <c r="Y893" s="70"/>
      <c r="AL893" s="71"/>
      <c r="AU893" s="70"/>
      <c r="BH893" s="71"/>
    </row>
    <row r="894" spans="25:60" ht="12.75" customHeight="1">
      <c r="Y894" s="70"/>
      <c r="AL894" s="71"/>
      <c r="AU894" s="70"/>
      <c r="BH894" s="71"/>
    </row>
    <row r="895" spans="25:60" ht="12.75" customHeight="1">
      <c r="Y895" s="70"/>
      <c r="AL895" s="71"/>
      <c r="AU895" s="70"/>
      <c r="BH895" s="71"/>
    </row>
    <row r="896" spans="25:60" ht="12.75" customHeight="1">
      <c r="Y896" s="70"/>
      <c r="AL896" s="71"/>
      <c r="AU896" s="70"/>
      <c r="BH896" s="71"/>
    </row>
    <row r="897" spans="25:60" ht="12.75" customHeight="1">
      <c r="Y897" s="70"/>
      <c r="AL897" s="71"/>
      <c r="AU897" s="70"/>
      <c r="BH897" s="71"/>
    </row>
    <row r="898" spans="25:60" ht="12.75" customHeight="1">
      <c r="Y898" s="70"/>
      <c r="AL898" s="71"/>
      <c r="AU898" s="70"/>
      <c r="BH898" s="71"/>
    </row>
    <row r="899" spans="25:60" ht="12.75" customHeight="1">
      <c r="Y899" s="70"/>
      <c r="AL899" s="71"/>
      <c r="AU899" s="70"/>
      <c r="BH899" s="71"/>
    </row>
    <row r="900" spans="25:60" ht="12.75" customHeight="1">
      <c r="Y900" s="70"/>
      <c r="AL900" s="71"/>
      <c r="AU900" s="70"/>
      <c r="BH900" s="71"/>
    </row>
    <row r="901" spans="25:60" ht="12.75" customHeight="1">
      <c r="Y901" s="70"/>
      <c r="AL901" s="71"/>
      <c r="AU901" s="70"/>
      <c r="BH901" s="71"/>
    </row>
    <row r="902" spans="25:60" ht="12.75" customHeight="1">
      <c r="Y902" s="70"/>
      <c r="AL902" s="71"/>
      <c r="AU902" s="70"/>
      <c r="BH902" s="71"/>
    </row>
    <row r="903" spans="25:60" ht="12.75" customHeight="1">
      <c r="Y903" s="70"/>
      <c r="AL903" s="71"/>
      <c r="AU903" s="70"/>
      <c r="BH903" s="71"/>
    </row>
    <row r="904" spans="25:60" ht="12.75" customHeight="1">
      <c r="Y904" s="70"/>
      <c r="AL904" s="71"/>
      <c r="AU904" s="70"/>
      <c r="BH904" s="71"/>
    </row>
    <row r="905" spans="25:60" ht="12.75" customHeight="1">
      <c r="Y905" s="70"/>
      <c r="AL905" s="71"/>
      <c r="AU905" s="70"/>
      <c r="BH905" s="71"/>
    </row>
    <row r="906" spans="25:60" ht="12.75" customHeight="1">
      <c r="Y906" s="70"/>
      <c r="AL906" s="71"/>
      <c r="AU906" s="70"/>
      <c r="BH906" s="71"/>
    </row>
    <row r="907" spans="25:60" ht="12.75" customHeight="1">
      <c r="Y907" s="70"/>
      <c r="AL907" s="71"/>
      <c r="AU907" s="70"/>
      <c r="BH907" s="71"/>
    </row>
    <row r="908" spans="25:60" ht="12.75" customHeight="1">
      <c r="Y908" s="70"/>
      <c r="AL908" s="71"/>
      <c r="AU908" s="70"/>
      <c r="BH908" s="71"/>
    </row>
    <row r="909" spans="25:60" ht="12.75" customHeight="1">
      <c r="Y909" s="70"/>
      <c r="AL909" s="71"/>
      <c r="AU909" s="70"/>
      <c r="BH909" s="71"/>
    </row>
    <row r="910" spans="25:60" ht="12.75" customHeight="1">
      <c r="Y910" s="70"/>
      <c r="AL910" s="71"/>
      <c r="AU910" s="70"/>
      <c r="BH910" s="71"/>
    </row>
    <row r="911" spans="25:60" ht="12.75" customHeight="1">
      <c r="Y911" s="70"/>
      <c r="AL911" s="71"/>
      <c r="AU911" s="70"/>
      <c r="BH911" s="71"/>
    </row>
    <row r="912" spans="25:60" ht="12.75" customHeight="1">
      <c r="Y912" s="70"/>
      <c r="AL912" s="71"/>
      <c r="AU912" s="70"/>
      <c r="BH912" s="71"/>
    </row>
    <row r="913" spans="25:60" ht="12.75" customHeight="1">
      <c r="Y913" s="70"/>
      <c r="AL913" s="71"/>
      <c r="AU913" s="70"/>
      <c r="BH913" s="71"/>
    </row>
    <row r="914" spans="25:60" ht="12.75" customHeight="1">
      <c r="Y914" s="70"/>
      <c r="AL914" s="71"/>
      <c r="AU914" s="70"/>
      <c r="BH914" s="71"/>
    </row>
    <row r="915" spans="25:60" ht="12.75" customHeight="1">
      <c r="Y915" s="70"/>
      <c r="AL915" s="71"/>
      <c r="AU915" s="70"/>
      <c r="BH915" s="71"/>
    </row>
    <row r="916" spans="25:60" ht="12.75" customHeight="1">
      <c r="Y916" s="70"/>
      <c r="AL916" s="71"/>
      <c r="AU916" s="70"/>
      <c r="BH916" s="71"/>
    </row>
    <row r="917" spans="25:60" ht="12.75" customHeight="1">
      <c r="Y917" s="70"/>
      <c r="AL917" s="71"/>
      <c r="AU917" s="70"/>
      <c r="BH917" s="71"/>
    </row>
    <row r="918" spans="25:60" ht="12.75" customHeight="1">
      <c r="Y918" s="70"/>
      <c r="AL918" s="71"/>
      <c r="AU918" s="70"/>
      <c r="BH918" s="71"/>
    </row>
    <row r="919" spans="25:60" ht="12.75" customHeight="1">
      <c r="Y919" s="70"/>
      <c r="AL919" s="71"/>
      <c r="AU919" s="70"/>
      <c r="BH919" s="71"/>
    </row>
    <row r="920" spans="25:60" ht="12.75" customHeight="1">
      <c r="Y920" s="70"/>
      <c r="AL920" s="71"/>
      <c r="AU920" s="70"/>
      <c r="BH920" s="71"/>
    </row>
    <row r="921" spans="25:60" ht="12.75" customHeight="1">
      <c r="Y921" s="70"/>
      <c r="AL921" s="71"/>
      <c r="AU921" s="70"/>
      <c r="BH921" s="71"/>
    </row>
    <row r="922" spans="25:60" ht="12.75" customHeight="1">
      <c r="Y922" s="70"/>
      <c r="AL922" s="71"/>
      <c r="AU922" s="70"/>
      <c r="BH922" s="71"/>
    </row>
    <row r="923" spans="25:60" ht="12.75" customHeight="1">
      <c r="Y923" s="70"/>
      <c r="AL923" s="71"/>
      <c r="AU923" s="70"/>
      <c r="BH923" s="71"/>
    </row>
    <row r="924" spans="25:60" ht="12.75" customHeight="1">
      <c r="Y924" s="70"/>
      <c r="AL924" s="71"/>
      <c r="AU924" s="70"/>
      <c r="BH924" s="71"/>
    </row>
    <row r="925" spans="25:60" ht="12.75" customHeight="1">
      <c r="Y925" s="70"/>
      <c r="AL925" s="71"/>
      <c r="AU925" s="70"/>
      <c r="BH925" s="71"/>
    </row>
    <row r="926" spans="25:60" ht="12.75" customHeight="1">
      <c r="Y926" s="70"/>
      <c r="AL926" s="71"/>
      <c r="AU926" s="70"/>
      <c r="BH926" s="71"/>
    </row>
    <row r="927" spans="25:60" ht="12.75" customHeight="1">
      <c r="Y927" s="70"/>
      <c r="AL927" s="71"/>
      <c r="AU927" s="70"/>
      <c r="BH927" s="71"/>
    </row>
    <row r="928" spans="25:60" ht="12.75" customHeight="1">
      <c r="Y928" s="70"/>
      <c r="AL928" s="71"/>
      <c r="AU928" s="70"/>
      <c r="BH928" s="71"/>
    </row>
    <row r="929" spans="25:60" ht="12.75" customHeight="1">
      <c r="Y929" s="70"/>
      <c r="AL929" s="71"/>
      <c r="AU929" s="70"/>
      <c r="BH929" s="71"/>
    </row>
    <row r="930" spans="25:60" ht="12.75" customHeight="1">
      <c r="Y930" s="70"/>
      <c r="AL930" s="71"/>
      <c r="AU930" s="70"/>
      <c r="BH930" s="71"/>
    </row>
    <row r="931" spans="25:60" ht="12.75" customHeight="1">
      <c r="Y931" s="70"/>
      <c r="AL931" s="71"/>
      <c r="AU931" s="70"/>
      <c r="BH931" s="71"/>
    </row>
    <row r="932" spans="25:60" ht="12.75" customHeight="1">
      <c r="Y932" s="70"/>
      <c r="AL932" s="71"/>
      <c r="AU932" s="70"/>
      <c r="BH932" s="71"/>
    </row>
    <row r="933" spans="25:60" ht="12.75" customHeight="1">
      <c r="Y933" s="70"/>
      <c r="AL933" s="71"/>
      <c r="AU933" s="70"/>
      <c r="BH933" s="71"/>
    </row>
    <row r="934" spans="25:60" ht="12.75" customHeight="1">
      <c r="Y934" s="70"/>
      <c r="AL934" s="71"/>
      <c r="AU934" s="70"/>
      <c r="BH934" s="71"/>
    </row>
    <row r="935" spans="25:60" ht="12.75" customHeight="1">
      <c r="Y935" s="70"/>
      <c r="AL935" s="71"/>
      <c r="AU935" s="70"/>
      <c r="BH935" s="71"/>
    </row>
    <row r="936" spans="25:60" ht="12.75" customHeight="1">
      <c r="Y936" s="70"/>
      <c r="AL936" s="71"/>
      <c r="AU936" s="70"/>
      <c r="BH936" s="71"/>
    </row>
    <row r="937" spans="25:60" ht="12.75" customHeight="1">
      <c r="Y937" s="70"/>
      <c r="AL937" s="71"/>
      <c r="AU937" s="70"/>
      <c r="BH937" s="71"/>
    </row>
    <row r="938" spans="25:60" ht="12.75" customHeight="1">
      <c r="Y938" s="70"/>
      <c r="AL938" s="71"/>
      <c r="AU938" s="70"/>
      <c r="BH938" s="71"/>
    </row>
    <row r="939" spans="25:60" ht="12.75" customHeight="1">
      <c r="Y939" s="70"/>
      <c r="AL939" s="71"/>
      <c r="AU939" s="70"/>
      <c r="BH939" s="71"/>
    </row>
    <row r="940" spans="25:60" ht="12.75" customHeight="1">
      <c r="Y940" s="70"/>
      <c r="AL940" s="71"/>
      <c r="AU940" s="70"/>
      <c r="BH940" s="71"/>
    </row>
    <row r="941" spans="25:60" ht="12.75" customHeight="1">
      <c r="Y941" s="70"/>
      <c r="AL941" s="71"/>
      <c r="AU941" s="70"/>
      <c r="BH941" s="71"/>
    </row>
    <row r="942" spans="25:60" ht="12.75" customHeight="1">
      <c r="Y942" s="70"/>
      <c r="AL942" s="71"/>
      <c r="AU942" s="70"/>
      <c r="BH942" s="71"/>
    </row>
    <row r="943" spans="25:60" ht="12.75" customHeight="1">
      <c r="Y943" s="70"/>
      <c r="AL943" s="71"/>
      <c r="AU943" s="70"/>
      <c r="BH943" s="71"/>
    </row>
    <row r="944" spans="25:60" ht="12.75" customHeight="1">
      <c r="Y944" s="70"/>
      <c r="AL944" s="71"/>
      <c r="AU944" s="70"/>
      <c r="BH944" s="71"/>
    </row>
    <row r="945" spans="25:60" ht="12.75" customHeight="1">
      <c r="Y945" s="70"/>
      <c r="AL945" s="71"/>
      <c r="AU945" s="70"/>
      <c r="BH945" s="71"/>
    </row>
    <row r="946" spans="25:60" ht="12.75" customHeight="1">
      <c r="Y946" s="70"/>
      <c r="AL946" s="71"/>
      <c r="AU946" s="70"/>
      <c r="BH946" s="71"/>
    </row>
    <row r="947" spans="25:60" ht="12.75" customHeight="1">
      <c r="Y947" s="70"/>
      <c r="AL947" s="71"/>
      <c r="AU947" s="70"/>
      <c r="BH947" s="71"/>
    </row>
    <row r="948" spans="25:60" ht="12.75" customHeight="1">
      <c r="Y948" s="70"/>
      <c r="AL948" s="71"/>
      <c r="AU948" s="70"/>
      <c r="BH948" s="71"/>
    </row>
    <row r="949" spans="25:60" ht="12.75" customHeight="1">
      <c r="Y949" s="70"/>
      <c r="AL949" s="71"/>
      <c r="AU949" s="70"/>
      <c r="BH949" s="71"/>
    </row>
    <row r="950" spans="25:60" ht="12.75" customHeight="1">
      <c r="Y950" s="70"/>
      <c r="AL950" s="71"/>
      <c r="AU950" s="70"/>
      <c r="BH950" s="71"/>
    </row>
    <row r="951" spans="25:60" ht="12.75" customHeight="1">
      <c r="Y951" s="70"/>
      <c r="AL951" s="71"/>
      <c r="AU951" s="70"/>
      <c r="BH951" s="71"/>
    </row>
    <row r="952" spans="25:60" ht="12.75" customHeight="1">
      <c r="Y952" s="70"/>
      <c r="AL952" s="71"/>
      <c r="AU952" s="70"/>
      <c r="BH952" s="71"/>
    </row>
    <row r="953" spans="25:60" ht="12.75" customHeight="1">
      <c r="Y953" s="70"/>
      <c r="AL953" s="71"/>
      <c r="AU953" s="70"/>
      <c r="BH953" s="71"/>
    </row>
    <row r="954" spans="25:60" ht="12.75" customHeight="1">
      <c r="Y954" s="70"/>
      <c r="AL954" s="71"/>
      <c r="AU954" s="70"/>
      <c r="BH954" s="71"/>
    </row>
    <row r="955" spans="25:60" ht="12.75" customHeight="1">
      <c r="Y955" s="70"/>
      <c r="AL955" s="71"/>
      <c r="AU955" s="70"/>
      <c r="BH955" s="71"/>
    </row>
    <row r="956" spans="25:60" ht="12.75" customHeight="1">
      <c r="Y956" s="70"/>
      <c r="AL956" s="71"/>
      <c r="AU956" s="70"/>
      <c r="BH956" s="71"/>
    </row>
    <row r="957" spans="25:60" ht="12.75" customHeight="1">
      <c r="Y957" s="70"/>
      <c r="AL957" s="71"/>
      <c r="AU957" s="70"/>
      <c r="BH957" s="71"/>
    </row>
    <row r="958" spans="25:60" ht="12.75" customHeight="1">
      <c r="Y958" s="70"/>
      <c r="AL958" s="71"/>
      <c r="AU958" s="70"/>
      <c r="BH958" s="71"/>
    </row>
    <row r="959" spans="25:60" ht="12.75" customHeight="1">
      <c r="Y959" s="70"/>
      <c r="AL959" s="71"/>
      <c r="AU959" s="70"/>
      <c r="BH959" s="71"/>
    </row>
    <row r="960" spans="25:60" ht="12.75" customHeight="1">
      <c r="Y960" s="70"/>
      <c r="AL960" s="71"/>
      <c r="AU960" s="70"/>
      <c r="BH960" s="71"/>
    </row>
    <row r="961" spans="25:60" ht="12.75" customHeight="1">
      <c r="Y961" s="70"/>
      <c r="AL961" s="71"/>
      <c r="AU961" s="70"/>
      <c r="BH961" s="71"/>
    </row>
    <row r="962" spans="25:60" ht="12.75" customHeight="1">
      <c r="Y962" s="70"/>
      <c r="AL962" s="71"/>
      <c r="AU962" s="70"/>
      <c r="BH962" s="71"/>
    </row>
    <row r="963" spans="25:60" ht="12.75" customHeight="1">
      <c r="Y963" s="70"/>
      <c r="AL963" s="71"/>
      <c r="AU963" s="70"/>
      <c r="BH963" s="71"/>
    </row>
    <row r="964" spans="25:60" ht="12.75" customHeight="1">
      <c r="Y964" s="70"/>
      <c r="AL964" s="71"/>
      <c r="AU964" s="70"/>
      <c r="BH964" s="71"/>
    </row>
    <row r="965" spans="25:60" ht="12.75" customHeight="1">
      <c r="Y965" s="70"/>
      <c r="AL965" s="71"/>
      <c r="AU965" s="70"/>
      <c r="BH965" s="71"/>
    </row>
    <row r="966" spans="25:60" ht="12.75" customHeight="1">
      <c r="Y966" s="70"/>
      <c r="AL966" s="71"/>
      <c r="AU966" s="70"/>
      <c r="BH966" s="71"/>
    </row>
    <row r="967" spans="25:60" ht="12.75" customHeight="1">
      <c r="Y967" s="70"/>
      <c r="AL967" s="71"/>
      <c r="AU967" s="70"/>
      <c r="BH967" s="71"/>
    </row>
    <row r="968" spans="25:60" ht="12.75" customHeight="1">
      <c r="Y968" s="70"/>
      <c r="AL968" s="71"/>
      <c r="AU968" s="70"/>
      <c r="BH968" s="71"/>
    </row>
    <row r="969" spans="25:60" ht="12.75" customHeight="1">
      <c r="Y969" s="70"/>
      <c r="AL969" s="71"/>
      <c r="AU969" s="70"/>
      <c r="BH969" s="71"/>
    </row>
    <row r="970" spans="25:60" ht="12.75" customHeight="1">
      <c r="Y970" s="70"/>
      <c r="AL970" s="71"/>
      <c r="AU970" s="70"/>
      <c r="BH970" s="71"/>
    </row>
    <row r="971" spans="25:60" ht="12.75" customHeight="1">
      <c r="Y971" s="70"/>
      <c r="AL971" s="71"/>
      <c r="AU971" s="70"/>
      <c r="BH971" s="71"/>
    </row>
    <row r="972" spans="25:60" ht="12.75" customHeight="1">
      <c r="Y972" s="70"/>
      <c r="AL972" s="71"/>
      <c r="AU972" s="70"/>
      <c r="BH972" s="71"/>
    </row>
    <row r="973" spans="25:60" ht="12.75" customHeight="1">
      <c r="Y973" s="70"/>
      <c r="AL973" s="71"/>
      <c r="AU973" s="70"/>
      <c r="BH973" s="71"/>
    </row>
    <row r="974" spans="25:60" ht="12.75" customHeight="1">
      <c r="Y974" s="70"/>
      <c r="AL974" s="71"/>
      <c r="AU974" s="70"/>
      <c r="BH974" s="71"/>
    </row>
    <row r="975" spans="25:60" ht="12.75" customHeight="1">
      <c r="Y975" s="70"/>
      <c r="AL975" s="71"/>
      <c r="AU975" s="70"/>
      <c r="BH975" s="71"/>
    </row>
    <row r="976" spans="25:60" ht="12.75" customHeight="1">
      <c r="Y976" s="70"/>
      <c r="AL976" s="71"/>
      <c r="AU976" s="70"/>
      <c r="BH976" s="71"/>
    </row>
    <row r="977" spans="25:60" ht="12.75" customHeight="1">
      <c r="Y977" s="70"/>
      <c r="AL977" s="71"/>
      <c r="AU977" s="70"/>
      <c r="BH977" s="71"/>
    </row>
    <row r="978" spans="25:60" ht="12.75" customHeight="1">
      <c r="Y978" s="70"/>
      <c r="AL978" s="71"/>
      <c r="AU978" s="70"/>
      <c r="BH978" s="71"/>
    </row>
    <row r="979" spans="25:60" ht="12.75" customHeight="1">
      <c r="Y979" s="70"/>
      <c r="AL979" s="71"/>
      <c r="AU979" s="70"/>
      <c r="BH979" s="71"/>
    </row>
    <row r="980" spans="25:60" ht="12.75" customHeight="1">
      <c r="Y980" s="70"/>
      <c r="AL980" s="71"/>
      <c r="AU980" s="70"/>
      <c r="BH980" s="71"/>
    </row>
    <row r="981" spans="25:60" ht="12.75" customHeight="1">
      <c r="Y981" s="70"/>
      <c r="AL981" s="71"/>
      <c r="AU981" s="70"/>
      <c r="BH981" s="71"/>
    </row>
    <row r="982" spans="25:60" ht="12.75" customHeight="1">
      <c r="Y982" s="70"/>
      <c r="AL982" s="71"/>
      <c r="AU982" s="70"/>
      <c r="BH982" s="71"/>
    </row>
    <row r="983" spans="25:60" ht="12.75" customHeight="1">
      <c r="Y983" s="70"/>
      <c r="AL983" s="71"/>
      <c r="AU983" s="70"/>
      <c r="BH983" s="71"/>
    </row>
    <row r="984" spans="25:60" ht="12.75" customHeight="1">
      <c r="Y984" s="70"/>
      <c r="AL984" s="71"/>
      <c r="AU984" s="70"/>
      <c r="BH984" s="71"/>
    </row>
    <row r="985" spans="25:60" ht="12.75" customHeight="1">
      <c r="Y985" s="70"/>
      <c r="AL985" s="71"/>
      <c r="AU985" s="70"/>
      <c r="BH985" s="71"/>
    </row>
    <row r="986" spans="25:60" ht="12.75" customHeight="1">
      <c r="Y986" s="70"/>
      <c r="AL986" s="71"/>
      <c r="AU986" s="70"/>
      <c r="BH986" s="71"/>
    </row>
    <row r="987" spans="25:60" ht="12.75" customHeight="1">
      <c r="Y987" s="70"/>
      <c r="AL987" s="71"/>
      <c r="AU987" s="70"/>
      <c r="BH987" s="71"/>
    </row>
    <row r="988" spans="25:60" ht="12.75" customHeight="1">
      <c r="Y988" s="70"/>
      <c r="AL988" s="71"/>
      <c r="AU988" s="70"/>
      <c r="BH988" s="71"/>
    </row>
    <row r="989" spans="25:60" ht="12.75" customHeight="1">
      <c r="Y989" s="70"/>
      <c r="AL989" s="71"/>
      <c r="AU989" s="70"/>
      <c r="BH989" s="71"/>
    </row>
    <row r="990" spans="25:60" ht="12.75" customHeight="1">
      <c r="Y990" s="70"/>
      <c r="AL990" s="71"/>
      <c r="AU990" s="70"/>
      <c r="BH990" s="71"/>
    </row>
    <row r="991" spans="25:60" ht="12.75" customHeight="1">
      <c r="Y991" s="70"/>
      <c r="AL991" s="71"/>
      <c r="AU991" s="70"/>
      <c r="BH991" s="71"/>
    </row>
    <row r="992" spans="25:60" ht="12.75" customHeight="1">
      <c r="Y992" s="70"/>
      <c r="AL992" s="71"/>
      <c r="AU992" s="70"/>
      <c r="BH992" s="71"/>
    </row>
  </sheetData>
  <mergeCells count="712">
    <mergeCell ref="Q39:R39"/>
    <mergeCell ref="C40:N40"/>
    <mergeCell ref="O39:P39"/>
    <mergeCell ref="Q43:R43"/>
    <mergeCell ref="C43:N43"/>
    <mergeCell ref="O43:P43"/>
    <mergeCell ref="O59:P59"/>
    <mergeCell ref="C47:N47"/>
    <mergeCell ref="O47:P47"/>
    <mergeCell ref="Q47:R47"/>
    <mergeCell ref="C41:N41"/>
    <mergeCell ref="C42:N42"/>
    <mergeCell ref="C44:N44"/>
    <mergeCell ref="O46:P46"/>
    <mergeCell ref="C46:N46"/>
    <mergeCell ref="AS48:AT48"/>
    <mergeCell ref="B68:U68"/>
    <mergeCell ref="C56:N56"/>
    <mergeCell ref="O57:P57"/>
    <mergeCell ref="Q57:R57"/>
    <mergeCell ref="S57:T57"/>
    <mergeCell ref="U57:V57"/>
    <mergeCell ref="O56:P56"/>
    <mergeCell ref="Q56:R56"/>
    <mergeCell ref="S56:T56"/>
    <mergeCell ref="S55:T55"/>
    <mergeCell ref="S53:T53"/>
    <mergeCell ref="Z48:AA48"/>
    <mergeCell ref="AD68:BP68"/>
    <mergeCell ref="C48:N48"/>
    <mergeCell ref="O48:P48"/>
    <mergeCell ref="Q48:R48"/>
    <mergeCell ref="AF48:AG48"/>
    <mergeCell ref="AH48:AI48"/>
    <mergeCell ref="AF49:AG49"/>
    <mergeCell ref="C53:N53"/>
    <mergeCell ref="C55:N55"/>
    <mergeCell ref="O55:P55"/>
    <mergeCell ref="Q55:R55"/>
    <mergeCell ref="O53:P53"/>
    <mergeCell ref="Q53:R53"/>
    <mergeCell ref="BM48:BN48"/>
    <mergeCell ref="BO48:BP48"/>
    <mergeCell ref="AL61:AP61"/>
    <mergeCell ref="AQ61:AY61"/>
    <mergeCell ref="BA61:BJ61"/>
    <mergeCell ref="BK48:BL48"/>
    <mergeCell ref="AO48:AP48"/>
    <mergeCell ref="AQ48:AR48"/>
    <mergeCell ref="BK57:BL57"/>
    <mergeCell ref="AV49:AW49"/>
    <mergeCell ref="BK55:BL55"/>
    <mergeCell ref="BO52:BP52"/>
    <mergeCell ref="BQ56:BR56"/>
    <mergeCell ref="BQ55:BR55"/>
    <mergeCell ref="BQ48:BR48"/>
    <mergeCell ref="AX48:AY48"/>
    <mergeCell ref="BO49:BP49"/>
    <mergeCell ref="BQ49:BR49"/>
    <mergeCell ref="AX49:AY49"/>
    <mergeCell ref="AZ49:BA49"/>
    <mergeCell ref="BQ57:BR57"/>
    <mergeCell ref="BQ53:BR53"/>
    <mergeCell ref="BO53:BP53"/>
    <mergeCell ref="BK61:BQ61"/>
    <mergeCell ref="BK53:BL53"/>
    <mergeCell ref="BQ59:BR59"/>
    <mergeCell ref="BK59:BL59"/>
    <mergeCell ref="BA60:BL60"/>
    <mergeCell ref="A58:BR58"/>
    <mergeCell ref="C57:N57"/>
    <mergeCell ref="BM49:BN49"/>
    <mergeCell ref="AO49:AP49"/>
    <mergeCell ref="BK49:BL49"/>
    <mergeCell ref="BD49:BE49"/>
    <mergeCell ref="BF49:BG49"/>
    <mergeCell ref="AQ50:AR50"/>
    <mergeCell ref="AS49:AT49"/>
    <mergeCell ref="AV50:AW50"/>
    <mergeCell ref="BD50:BE50"/>
    <mergeCell ref="Q37:R37"/>
    <mergeCell ref="C38:N38"/>
    <mergeCell ref="AQ62:AY62"/>
    <mergeCell ref="AH62:AK62"/>
    <mergeCell ref="H62:AG62"/>
    <mergeCell ref="C59:N59"/>
    <mergeCell ref="W47:X47"/>
    <mergeCell ref="AB56:AC56"/>
    <mergeCell ref="AM52:AN52"/>
    <mergeCell ref="C50:N50"/>
    <mergeCell ref="C52:N52"/>
    <mergeCell ref="O52:P52"/>
    <mergeCell ref="Q52:R52"/>
    <mergeCell ref="A51:BR51"/>
    <mergeCell ref="AS52:AT52"/>
    <mergeCell ref="AZ52:BA52"/>
    <mergeCell ref="U52:V52"/>
    <mergeCell ref="AF52:AG52"/>
    <mergeCell ref="BK52:BL52"/>
    <mergeCell ref="BD52:BE52"/>
    <mergeCell ref="AM50:AN50"/>
    <mergeCell ref="BF50:BG50"/>
    <mergeCell ref="BF52:BG52"/>
    <mergeCell ref="BB52:BC52"/>
    <mergeCell ref="AO50:AP50"/>
    <mergeCell ref="BK50:BL50"/>
    <mergeCell ref="G26:L26"/>
    <mergeCell ref="C36:N36"/>
    <mergeCell ref="O36:P36"/>
    <mergeCell ref="BI49:BJ49"/>
    <mergeCell ref="BF48:BG48"/>
    <mergeCell ref="BF47:BG47"/>
    <mergeCell ref="BI47:BJ47"/>
    <mergeCell ref="BD48:BE48"/>
    <mergeCell ref="S46:T46"/>
    <mergeCell ref="AH46:AI46"/>
    <mergeCell ref="C39:N39"/>
    <mergeCell ref="Q46:R46"/>
    <mergeCell ref="Q42:R42"/>
    <mergeCell ref="O40:P40"/>
    <mergeCell ref="AZ47:BA47"/>
    <mergeCell ref="AO47:AP47"/>
    <mergeCell ref="AQ47:AR47"/>
    <mergeCell ref="AH47:AI47"/>
    <mergeCell ref="AZ46:BA46"/>
    <mergeCell ref="AV46:AW46"/>
    <mergeCell ref="AQ63:AY63"/>
    <mergeCell ref="Q28:X28"/>
    <mergeCell ref="Q23:Q24"/>
    <mergeCell ref="S23:S24"/>
    <mergeCell ref="BQ47:BR47"/>
    <mergeCell ref="BB47:BC47"/>
    <mergeCell ref="Z46:AA46"/>
    <mergeCell ref="BB46:BC46"/>
    <mergeCell ref="BI46:BJ46"/>
    <mergeCell ref="S48:T48"/>
    <mergeCell ref="BM47:BN47"/>
    <mergeCell ref="BO47:BP47"/>
    <mergeCell ref="AS47:AT47"/>
    <mergeCell ref="AV47:AW47"/>
    <mergeCell ref="AJ47:AK47"/>
    <mergeCell ref="AS46:AT46"/>
    <mergeCell ref="AO46:AP46"/>
    <mergeCell ref="BD46:BE46"/>
    <mergeCell ref="BF46:BG46"/>
    <mergeCell ref="AX46:AY46"/>
    <mergeCell ref="BM59:BN59"/>
    <mergeCell ref="BO59:BP59"/>
    <mergeCell ref="BM50:BN50"/>
    <mergeCell ref="BM52:BN52"/>
    <mergeCell ref="BO56:BP56"/>
    <mergeCell ref="BO57:BP57"/>
    <mergeCell ref="BO55:BP55"/>
    <mergeCell ref="U56:V56"/>
    <mergeCell ref="AB50:AC50"/>
    <mergeCell ref="C35:N35"/>
    <mergeCell ref="O35:P35"/>
    <mergeCell ref="Q35:R35"/>
    <mergeCell ref="S35:T35"/>
    <mergeCell ref="C37:N37"/>
    <mergeCell ref="O37:P37"/>
    <mergeCell ref="S36:T36"/>
    <mergeCell ref="Q38:R38"/>
    <mergeCell ref="O28:O33"/>
    <mergeCell ref="P28:P33"/>
    <mergeCell ref="BK65:BQ65"/>
    <mergeCell ref="H63:AG63"/>
    <mergeCell ref="AH63:AK63"/>
    <mergeCell ref="BK64:BQ64"/>
    <mergeCell ref="BA64:BJ64"/>
    <mergeCell ref="H65:AG65"/>
    <mergeCell ref="AL65:AP65"/>
    <mergeCell ref="AQ65:AY65"/>
    <mergeCell ref="AX59:AY59"/>
    <mergeCell ref="O38:P38"/>
    <mergeCell ref="Q59:R59"/>
    <mergeCell ref="S59:T59"/>
    <mergeCell ref="U59:V59"/>
    <mergeCell ref="U39:V39"/>
    <mergeCell ref="O50:P50"/>
    <mergeCell ref="O44:P44"/>
    <mergeCell ref="Q44:R44"/>
    <mergeCell ref="S38:T38"/>
    <mergeCell ref="BK63:BQ63"/>
    <mergeCell ref="H64:AG64"/>
    <mergeCell ref="AQ64:AY64"/>
    <mergeCell ref="BA62:BJ62"/>
    <mergeCell ref="AH64:AK64"/>
    <mergeCell ref="AL64:AP64"/>
    <mergeCell ref="AL63:AP63"/>
    <mergeCell ref="AL62:AP62"/>
    <mergeCell ref="BA63:BJ63"/>
    <mergeCell ref="BK62:BQ62"/>
    <mergeCell ref="W35:X35"/>
    <mergeCell ref="U38:V38"/>
    <mergeCell ref="U37:V37"/>
    <mergeCell ref="U36:V36"/>
    <mergeCell ref="U35:V35"/>
    <mergeCell ref="BI52:BJ52"/>
    <mergeCell ref="AF46:AG46"/>
    <mergeCell ref="BI50:BJ50"/>
    <mergeCell ref="BI48:BJ48"/>
    <mergeCell ref="U48:V48"/>
    <mergeCell ref="Q40:R40"/>
    <mergeCell ref="S40:T40"/>
    <mergeCell ref="AF47:AG47"/>
    <mergeCell ref="AH44:AI44"/>
    <mergeCell ref="Z39:AA39"/>
    <mergeCell ref="BA65:BJ65"/>
    <mergeCell ref="BI57:BJ57"/>
    <mergeCell ref="W60:AJ60"/>
    <mergeCell ref="AQ59:AR59"/>
    <mergeCell ref="AJ59:AK59"/>
    <mergeCell ref="W40:X40"/>
    <mergeCell ref="Z40:AA40"/>
    <mergeCell ref="W39:X39"/>
    <mergeCell ref="AS50:AT50"/>
    <mergeCell ref="Q36:R36"/>
    <mergeCell ref="BD59:BE59"/>
    <mergeCell ref="AH59:AI59"/>
    <mergeCell ref="AF50:AG50"/>
    <mergeCell ref="Z52:AA52"/>
    <mergeCell ref="S37:T37"/>
    <mergeCell ref="S29:T33"/>
    <mergeCell ref="Q41:R41"/>
    <mergeCell ref="S39:T39"/>
    <mergeCell ref="S44:T44"/>
    <mergeCell ref="Q29:R33"/>
    <mergeCell ref="BF55:BG55"/>
    <mergeCell ref="W29:X33"/>
    <mergeCell ref="AF31:AG33"/>
    <mergeCell ref="AH31:AI33"/>
    <mergeCell ref="AS31:AT33"/>
    <mergeCell ref="A45:BR45"/>
    <mergeCell ref="S41:T41"/>
    <mergeCell ref="S42:T42"/>
    <mergeCell ref="S43:T43"/>
    <mergeCell ref="O42:P42"/>
    <mergeCell ref="AF44:AG44"/>
    <mergeCell ref="BI44:BJ44"/>
    <mergeCell ref="BQ44:BR44"/>
    <mergeCell ref="BO43:BP43"/>
    <mergeCell ref="O41:P41"/>
    <mergeCell ref="AX47:AY47"/>
    <mergeCell ref="BB49:BC49"/>
    <mergeCell ref="AZ48:BA48"/>
    <mergeCell ref="BB48:BC48"/>
    <mergeCell ref="AH50:AI50"/>
    <mergeCell ref="AJ50:AK50"/>
    <mergeCell ref="AM49:AN49"/>
    <mergeCell ref="AV48:AW48"/>
    <mergeCell ref="AH49:AI49"/>
    <mergeCell ref="AJ49:AK49"/>
    <mergeCell ref="U40:V40"/>
    <mergeCell ref="AZ59:BA59"/>
    <mergeCell ref="BB59:BC59"/>
    <mergeCell ref="Z59:AA59"/>
    <mergeCell ref="AB59:AC59"/>
    <mergeCell ref="AD59:AE59"/>
    <mergeCell ref="AF59:AG59"/>
    <mergeCell ref="AO59:AP59"/>
    <mergeCell ref="AS59:AT59"/>
    <mergeCell ref="AV59:AW59"/>
    <mergeCell ref="AH65:AK65"/>
    <mergeCell ref="Z50:AA50"/>
    <mergeCell ref="AB46:AC46"/>
    <mergeCell ref="AJ52:AK52"/>
    <mergeCell ref="AH52:AI52"/>
    <mergeCell ref="AJ46:AK46"/>
    <mergeCell ref="H61:AG61"/>
    <mergeCell ref="AH61:AK61"/>
    <mergeCell ref="S52:T52"/>
    <mergeCell ref="W50:X50"/>
    <mergeCell ref="AB47:AC47"/>
    <mergeCell ref="AD47:AE47"/>
    <mergeCell ref="AD48:AE48"/>
    <mergeCell ref="AD50:AE50"/>
    <mergeCell ref="W49:X49"/>
    <mergeCell ref="Z47:AA47"/>
    <mergeCell ref="Z49:AA49"/>
    <mergeCell ref="AB49:AC49"/>
    <mergeCell ref="AD49:AE49"/>
    <mergeCell ref="AB48:AC48"/>
    <mergeCell ref="BI53:BJ53"/>
    <mergeCell ref="BF53:BG53"/>
    <mergeCell ref="BD55:BE55"/>
    <mergeCell ref="BM55:BN55"/>
    <mergeCell ref="BI55:BJ55"/>
    <mergeCell ref="W59:X59"/>
    <mergeCell ref="AM59:AN59"/>
    <mergeCell ref="AV57:AW57"/>
    <mergeCell ref="BF59:BG59"/>
    <mergeCell ref="BI59:BJ59"/>
    <mergeCell ref="BB55:BC55"/>
    <mergeCell ref="BQ52:BR52"/>
    <mergeCell ref="Q50:R50"/>
    <mergeCell ref="S50:T50"/>
    <mergeCell ref="U50:V50"/>
    <mergeCell ref="AO52:AP52"/>
    <mergeCell ref="AX52:AY52"/>
    <mergeCell ref="AV52:AW52"/>
    <mergeCell ref="AX50:AY50"/>
    <mergeCell ref="AQ52:AR52"/>
    <mergeCell ref="BQ46:BR46"/>
    <mergeCell ref="BO50:BP50"/>
    <mergeCell ref="BQ50:BR50"/>
    <mergeCell ref="AZ50:BA50"/>
    <mergeCell ref="BB50:BC50"/>
    <mergeCell ref="BD47:BE47"/>
    <mergeCell ref="BO46:BP46"/>
    <mergeCell ref="BM46:BN46"/>
    <mergeCell ref="BK47:BL47"/>
    <mergeCell ref="BK46:BL46"/>
    <mergeCell ref="C49:N49"/>
    <mergeCell ref="O49:P49"/>
    <mergeCell ref="AQ46:AR46"/>
    <mergeCell ref="U46:V46"/>
    <mergeCell ref="U47:V47"/>
    <mergeCell ref="AQ49:AR49"/>
    <mergeCell ref="Q49:R49"/>
    <mergeCell ref="S47:T47"/>
    <mergeCell ref="AM46:AN46"/>
    <mergeCell ref="W46:X46"/>
    <mergeCell ref="AS55:AT55"/>
    <mergeCell ref="AO53:AP53"/>
    <mergeCell ref="S49:T49"/>
    <mergeCell ref="U49:V49"/>
    <mergeCell ref="AJ48:AK48"/>
    <mergeCell ref="AM48:AN48"/>
    <mergeCell ref="W48:X48"/>
    <mergeCell ref="W52:X52"/>
    <mergeCell ref="AB52:AC52"/>
    <mergeCell ref="AD52:AE52"/>
    <mergeCell ref="W53:X53"/>
    <mergeCell ref="W55:X55"/>
    <mergeCell ref="Z53:AA53"/>
    <mergeCell ref="AV55:AW55"/>
    <mergeCell ref="AX55:AY55"/>
    <mergeCell ref="AD55:AE55"/>
    <mergeCell ref="AD53:AE53"/>
    <mergeCell ref="AH55:AI55"/>
    <mergeCell ref="AM55:AN55"/>
    <mergeCell ref="AO55:AP55"/>
    <mergeCell ref="BM57:BN57"/>
    <mergeCell ref="U53:V53"/>
    <mergeCell ref="BM53:BN53"/>
    <mergeCell ref="AJ53:AK53"/>
    <mergeCell ref="BB53:BC53"/>
    <mergeCell ref="BD53:BE53"/>
    <mergeCell ref="AQ57:AR57"/>
    <mergeCell ref="AJ56:AK56"/>
    <mergeCell ref="AV53:AW53"/>
    <mergeCell ref="AX53:AY53"/>
    <mergeCell ref="AZ56:BA56"/>
    <mergeCell ref="BB56:BC56"/>
    <mergeCell ref="AD57:AE57"/>
    <mergeCell ref="AF57:AG57"/>
    <mergeCell ref="AZ57:BA57"/>
    <mergeCell ref="BD57:BE57"/>
    <mergeCell ref="AD46:AE46"/>
    <mergeCell ref="AF53:AG53"/>
    <mergeCell ref="AF55:AG55"/>
    <mergeCell ref="A54:BR54"/>
    <mergeCell ref="AB53:AC53"/>
    <mergeCell ref="AM53:AN53"/>
    <mergeCell ref="AH53:AI53"/>
    <mergeCell ref="AM47:AN47"/>
    <mergeCell ref="AZ53:BA53"/>
    <mergeCell ref="AZ55:BA55"/>
    <mergeCell ref="BM56:BN56"/>
    <mergeCell ref="U55:V55"/>
    <mergeCell ref="AB55:AC55"/>
    <mergeCell ref="Z55:AA55"/>
    <mergeCell ref="BD56:BE56"/>
    <mergeCell ref="BF56:BG56"/>
    <mergeCell ref="AJ55:AK55"/>
    <mergeCell ref="AQ55:AR55"/>
    <mergeCell ref="AO56:AP56"/>
    <mergeCell ref="AQ56:AR56"/>
    <mergeCell ref="Z57:AA57"/>
    <mergeCell ref="W56:X56"/>
    <mergeCell ref="Z56:AA56"/>
    <mergeCell ref="W57:X57"/>
    <mergeCell ref="BI56:BJ56"/>
    <mergeCell ref="BK56:BL56"/>
    <mergeCell ref="AB57:AC57"/>
    <mergeCell ref="BF57:BG57"/>
    <mergeCell ref="BB57:BC57"/>
    <mergeCell ref="AS56:AT56"/>
    <mergeCell ref="AH57:AI57"/>
    <mergeCell ref="AD56:AE56"/>
    <mergeCell ref="AF56:AG56"/>
    <mergeCell ref="AJ57:AK57"/>
    <mergeCell ref="AM57:AN57"/>
    <mergeCell ref="AO57:AP57"/>
    <mergeCell ref="AH56:AI56"/>
    <mergeCell ref="BQ43:BR43"/>
    <mergeCell ref="BO44:BP44"/>
    <mergeCell ref="BM44:BN44"/>
    <mergeCell ref="AV44:AW44"/>
    <mergeCell ref="BF44:BG44"/>
    <mergeCell ref="AX44:AY44"/>
    <mergeCell ref="AZ44:BA44"/>
    <mergeCell ref="AX43:AY43"/>
    <mergeCell ref="AO44:AP44"/>
    <mergeCell ref="AZ43:BA43"/>
    <mergeCell ref="BK43:BL43"/>
    <mergeCell ref="AX57:AY57"/>
    <mergeCell ref="AV56:AW56"/>
    <mergeCell ref="AX56:AY56"/>
    <mergeCell ref="AS57:AT57"/>
    <mergeCell ref="AS53:AT53"/>
    <mergeCell ref="AQ53:AR53"/>
    <mergeCell ref="W41:X41"/>
    <mergeCell ref="AZ41:BA41"/>
    <mergeCell ref="BB41:BC41"/>
    <mergeCell ref="AQ41:AR41"/>
    <mergeCell ref="BK44:BL44"/>
    <mergeCell ref="AO43:AP43"/>
    <mergeCell ref="BB44:BC44"/>
    <mergeCell ref="BD44:BE44"/>
    <mergeCell ref="AS44:AT44"/>
    <mergeCell ref="AQ44:AR44"/>
    <mergeCell ref="BM43:BN43"/>
    <mergeCell ref="BF43:BG43"/>
    <mergeCell ref="BK42:BL42"/>
    <mergeCell ref="BI43:BJ43"/>
    <mergeCell ref="BM42:BN42"/>
    <mergeCell ref="U41:V41"/>
    <mergeCell ref="AZ42:BA42"/>
    <mergeCell ref="BI42:BJ42"/>
    <mergeCell ref="BB43:BC43"/>
    <mergeCell ref="BD43:BE43"/>
    <mergeCell ref="AS43:AT43"/>
    <mergeCell ref="AJ44:AK44"/>
    <mergeCell ref="AM44:AN44"/>
    <mergeCell ref="U44:V44"/>
    <mergeCell ref="W44:X44"/>
    <mergeCell ref="W43:X43"/>
    <mergeCell ref="Z43:AA43"/>
    <mergeCell ref="Z44:AA44"/>
    <mergeCell ref="AF42:AG42"/>
    <mergeCell ref="AH42:AI42"/>
    <mergeCell ref="AJ43:AK43"/>
    <mergeCell ref="AB44:AC44"/>
    <mergeCell ref="AD44:AE44"/>
    <mergeCell ref="AB43:AC43"/>
    <mergeCell ref="U42:V42"/>
    <mergeCell ref="W42:X42"/>
    <mergeCell ref="Z42:AA42"/>
    <mergeCell ref="AV43:AW43"/>
    <mergeCell ref="BB42:BC42"/>
    <mergeCell ref="AS42:AT42"/>
    <mergeCell ref="U43:V43"/>
    <mergeCell ref="AB42:AC42"/>
    <mergeCell ref="AD43:AE43"/>
    <mergeCell ref="AD42:AE42"/>
    <mergeCell ref="AO42:AP42"/>
    <mergeCell ref="AM42:AN42"/>
    <mergeCell ref="AQ42:AR42"/>
    <mergeCell ref="BD41:BE41"/>
    <mergeCell ref="BF41:BG41"/>
    <mergeCell ref="AS41:AT41"/>
    <mergeCell ref="AM41:AN41"/>
    <mergeCell ref="AV41:AW41"/>
    <mergeCell ref="AX41:AY41"/>
    <mergeCell ref="BD42:BE42"/>
    <mergeCell ref="BQ40:BR40"/>
    <mergeCell ref="BO41:BP41"/>
    <mergeCell ref="BQ41:BR41"/>
    <mergeCell ref="BK41:BL41"/>
    <mergeCell ref="BM41:BN41"/>
    <mergeCell ref="BI41:BJ41"/>
    <mergeCell ref="BM40:BN40"/>
    <mergeCell ref="BI40:BJ40"/>
    <mergeCell ref="BK40:BL40"/>
    <mergeCell ref="BO42:BP42"/>
    <mergeCell ref="BQ42:BR42"/>
    <mergeCell ref="AF43:AG43"/>
    <mergeCell ref="AH43:AI43"/>
    <mergeCell ref="AM43:AN43"/>
    <mergeCell ref="AQ43:AR43"/>
    <mergeCell ref="BF42:BG42"/>
    <mergeCell ref="AX42:AY42"/>
    <mergeCell ref="AV42:AW42"/>
    <mergeCell ref="AJ42:AK42"/>
    <mergeCell ref="BF39:BG39"/>
    <mergeCell ref="BI39:BJ39"/>
    <mergeCell ref="AV40:AW40"/>
    <mergeCell ref="AX40:AY40"/>
    <mergeCell ref="AH41:AI41"/>
    <mergeCell ref="AJ41:AK41"/>
    <mergeCell ref="AS40:AT40"/>
    <mergeCell ref="AJ40:AK40"/>
    <mergeCell ref="BF40:BG40"/>
    <mergeCell ref="BQ38:BR38"/>
    <mergeCell ref="BO39:BP39"/>
    <mergeCell ref="BM38:BN38"/>
    <mergeCell ref="BF38:BG38"/>
    <mergeCell ref="BI38:BJ38"/>
    <mergeCell ref="BK38:BL38"/>
    <mergeCell ref="BM39:BN39"/>
    <mergeCell ref="BQ39:BR39"/>
    <mergeCell ref="BK39:BL39"/>
    <mergeCell ref="BO38:BP38"/>
    <mergeCell ref="BO40:BP40"/>
    <mergeCell ref="AO41:AP41"/>
    <mergeCell ref="Z35:AA35"/>
    <mergeCell ref="AB35:AC35"/>
    <mergeCell ref="AD40:AE40"/>
    <mergeCell ref="AF41:AG41"/>
    <mergeCell ref="AF40:AG40"/>
    <mergeCell ref="AB38:AC38"/>
    <mergeCell ref="AB41:AC41"/>
    <mergeCell ref="AZ40:BA40"/>
    <mergeCell ref="AB40:AC40"/>
    <mergeCell ref="AD41:AE41"/>
    <mergeCell ref="W38:X38"/>
    <mergeCell ref="Z38:AA38"/>
    <mergeCell ref="AD39:AE39"/>
    <mergeCell ref="BD40:BE40"/>
    <mergeCell ref="BB40:BC40"/>
    <mergeCell ref="BD38:BE38"/>
    <mergeCell ref="BD39:BE39"/>
    <mergeCell ref="Z41:AA41"/>
    <mergeCell ref="AB36:AC36"/>
    <mergeCell ref="AQ40:AR40"/>
    <mergeCell ref="AM40:AN40"/>
    <mergeCell ref="AO40:AP40"/>
    <mergeCell ref="AM39:AN39"/>
    <mergeCell ref="AO39:AP39"/>
    <mergeCell ref="AQ39:AR39"/>
    <mergeCell ref="AQ38:AR38"/>
    <mergeCell ref="AH40:AI40"/>
    <mergeCell ref="AB39:AC39"/>
    <mergeCell ref="W37:X37"/>
    <mergeCell ref="Z37:AA37"/>
    <mergeCell ref="AF38:AG38"/>
    <mergeCell ref="AM38:AN38"/>
    <mergeCell ref="AH38:AI38"/>
    <mergeCell ref="AJ38:AK38"/>
    <mergeCell ref="AD37:AE37"/>
    <mergeCell ref="AD38:AE38"/>
    <mergeCell ref="AB37:AC37"/>
    <mergeCell ref="AV35:AW35"/>
    <mergeCell ref="AO36:AP36"/>
    <mergeCell ref="AQ37:AR37"/>
    <mergeCell ref="AS38:AT38"/>
    <mergeCell ref="AS37:AT37"/>
    <mergeCell ref="AO35:AP35"/>
    <mergeCell ref="AQ35:AR35"/>
    <mergeCell ref="AS35:AT35"/>
    <mergeCell ref="AF39:AG39"/>
    <mergeCell ref="AH39:AI39"/>
    <mergeCell ref="AV39:AW39"/>
    <mergeCell ref="AM37:AN37"/>
    <mergeCell ref="AO37:AP37"/>
    <mergeCell ref="AF37:AG37"/>
    <mergeCell ref="AJ37:AK37"/>
    <mergeCell ref="AH37:AI37"/>
    <mergeCell ref="AO38:AP38"/>
    <mergeCell ref="AJ39:AK39"/>
    <mergeCell ref="AS39:AT39"/>
    <mergeCell ref="AS36:AT36"/>
    <mergeCell ref="BB38:BC38"/>
    <mergeCell ref="AX39:AY39"/>
    <mergeCell ref="BB39:BC39"/>
    <mergeCell ref="BB37:BC37"/>
    <mergeCell ref="AZ39:BA39"/>
    <mergeCell ref="AV38:AW38"/>
    <mergeCell ref="AV37:AW37"/>
    <mergeCell ref="AX38:AY38"/>
    <mergeCell ref="AZ38:BA38"/>
    <mergeCell ref="AZ37:BA37"/>
    <mergeCell ref="BQ37:BR37"/>
    <mergeCell ref="AX36:AY36"/>
    <mergeCell ref="AZ36:BA36"/>
    <mergeCell ref="BF36:BG36"/>
    <mergeCell ref="BI36:BJ36"/>
    <mergeCell ref="BO36:BP36"/>
    <mergeCell ref="BO37:BP37"/>
    <mergeCell ref="BQ36:BR36"/>
    <mergeCell ref="BM37:BN37"/>
    <mergeCell ref="BF37:BG37"/>
    <mergeCell ref="BI37:BJ37"/>
    <mergeCell ref="BB36:BC36"/>
    <mergeCell ref="BD36:BE36"/>
    <mergeCell ref="BD37:BE37"/>
    <mergeCell ref="BM36:BN36"/>
    <mergeCell ref="BK35:BL35"/>
    <mergeCell ref="BB35:BC35"/>
    <mergeCell ref="BK36:BL36"/>
    <mergeCell ref="AX37:AY37"/>
    <mergeCell ref="AX35:AY35"/>
    <mergeCell ref="BI35:BJ35"/>
    <mergeCell ref="BF35:BG35"/>
    <mergeCell ref="BD35:BE35"/>
    <mergeCell ref="BK37:BL37"/>
    <mergeCell ref="AM29:AN33"/>
    <mergeCell ref="AQ31:AR33"/>
    <mergeCell ref="AD30:AI30"/>
    <mergeCell ref="AJ29:AK33"/>
    <mergeCell ref="Z29:AA33"/>
    <mergeCell ref="Y29:Y33"/>
    <mergeCell ref="AO29:AP33"/>
    <mergeCell ref="AQ29:AT30"/>
    <mergeCell ref="AM36:AN36"/>
    <mergeCell ref="AV36:AW36"/>
    <mergeCell ref="AF36:AG36"/>
    <mergeCell ref="BD31:BE33"/>
    <mergeCell ref="A34:BR34"/>
    <mergeCell ref="C28:N33"/>
    <mergeCell ref="BO35:BP35"/>
    <mergeCell ref="BQ35:BR35"/>
    <mergeCell ref="AZ35:BA35"/>
    <mergeCell ref="A28:A33"/>
    <mergeCell ref="AD35:AE35"/>
    <mergeCell ref="AQ36:AR36"/>
    <mergeCell ref="AF35:AG35"/>
    <mergeCell ref="AH35:AI35"/>
    <mergeCell ref="AJ35:AK35"/>
    <mergeCell ref="W36:X36"/>
    <mergeCell ref="Z36:AA36"/>
    <mergeCell ref="AH36:AI36"/>
    <mergeCell ref="AJ36:AK36"/>
    <mergeCell ref="AD36:AE36"/>
    <mergeCell ref="BF23:BF24"/>
    <mergeCell ref="AN23:AN24"/>
    <mergeCell ref="AP23:AP24"/>
    <mergeCell ref="BD23:BD24"/>
    <mergeCell ref="AX23:AX24"/>
    <mergeCell ref="AQ23:AQ24"/>
    <mergeCell ref="AS23:AS24"/>
    <mergeCell ref="AZ23:AZ24"/>
    <mergeCell ref="BC23:BC24"/>
    <mergeCell ref="BM35:BN35"/>
    <mergeCell ref="BH23:BH24"/>
    <mergeCell ref="AM35:AN35"/>
    <mergeCell ref="B28:B33"/>
    <mergeCell ref="AU29:AU33"/>
    <mergeCell ref="AD31:AE33"/>
    <mergeCell ref="AB30:AC33"/>
    <mergeCell ref="U29:V33"/>
    <mergeCell ref="AO23:AO24"/>
    <mergeCell ref="AU23:AU24"/>
    <mergeCell ref="AW18:AZ18"/>
    <mergeCell ref="BA18:BE18"/>
    <mergeCell ref="AF18:AI18"/>
    <mergeCell ref="W18:Z18"/>
    <mergeCell ref="Z23:Z24"/>
    <mergeCell ref="X23:X24"/>
    <mergeCell ref="W23:W24"/>
    <mergeCell ref="AG23:AG24"/>
    <mergeCell ref="AY23:AY24"/>
    <mergeCell ref="AW23:AW24"/>
    <mergeCell ref="BE23:BE24"/>
    <mergeCell ref="BB23:BB24"/>
    <mergeCell ref="M18:M20"/>
    <mergeCell ref="BF18:BI18"/>
    <mergeCell ref="N18:R18"/>
    <mergeCell ref="S18:V18"/>
    <mergeCell ref="AJ18:AM18"/>
    <mergeCell ref="AN18:AR18"/>
    <mergeCell ref="AS18:AV18"/>
    <mergeCell ref="AT23:AT24"/>
    <mergeCell ref="AA23:AA24"/>
    <mergeCell ref="AB23:AB24"/>
    <mergeCell ref="T23:T24"/>
    <mergeCell ref="B2:M2"/>
    <mergeCell ref="R2:BL2"/>
    <mergeCell ref="AW4:BH5"/>
    <mergeCell ref="B10:M11"/>
    <mergeCell ref="BG23:BG24"/>
    <mergeCell ref="AV23:AV24"/>
    <mergeCell ref="AH23:AH24"/>
    <mergeCell ref="AE23:AE24"/>
    <mergeCell ref="AC23:AC24"/>
    <mergeCell ref="V23:V24"/>
    <mergeCell ref="AF23:AF24"/>
    <mergeCell ref="BQ29:BR29"/>
    <mergeCell ref="AB29:AI29"/>
    <mergeCell ref="AR23:AR24"/>
    <mergeCell ref="AD23:AD24"/>
    <mergeCell ref="Y23:Y24"/>
    <mergeCell ref="B12:M12"/>
    <mergeCell ref="B13:M13"/>
    <mergeCell ref="AA18:AE18"/>
    <mergeCell ref="N23:N24"/>
    <mergeCell ref="O23:O24"/>
    <mergeCell ref="U23:U24"/>
    <mergeCell ref="M23:M24"/>
    <mergeCell ref="P23:P24"/>
    <mergeCell ref="BQ30:BR30"/>
    <mergeCell ref="AZ31:BA33"/>
    <mergeCell ref="BB31:BC33"/>
    <mergeCell ref="BM29:BP30"/>
    <mergeCell ref="BQ31:BR31"/>
    <mergeCell ref="BM31:BN33"/>
    <mergeCell ref="BO31:BP33"/>
    <mergeCell ref="BI29:BJ33"/>
    <mergeCell ref="AX29:BE29"/>
    <mergeCell ref="BK29:BL33"/>
    <mergeCell ref="BI23:BI24"/>
    <mergeCell ref="BA23:BA24"/>
    <mergeCell ref="AV29:AW33"/>
    <mergeCell ref="AI25:AU25"/>
    <mergeCell ref="Z28:AT28"/>
    <mergeCell ref="BF29:BG33"/>
    <mergeCell ref="AV28:BP28"/>
    <mergeCell ref="AX30:AY33"/>
    <mergeCell ref="AZ30:BE30"/>
    <mergeCell ref="AI23:AI24"/>
  </mergeCells>
  <phoneticPr fontId="20" type="noConversion"/>
  <pageMargins left="0" right="0" top="0" bottom="0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014</vt:lpstr>
      <vt:lpstr>051</vt:lpstr>
      <vt:lpstr>071</vt:lpstr>
      <vt:lpstr>073</vt:lpstr>
      <vt:lpstr>241</vt:lpstr>
      <vt:lpstr>242</vt:lpstr>
      <vt:lpstr>281</vt:lpstr>
      <vt:lpstr>'014'!Print_Area</vt:lpstr>
      <vt:lpstr>'051'!Print_Area</vt:lpstr>
      <vt:lpstr>'071'!Print_Area</vt:lpstr>
      <vt:lpstr>'073'!Print_Area</vt:lpstr>
      <vt:lpstr>'241'!Print_Area</vt:lpstr>
      <vt:lpstr>'242'!Print_Area</vt:lpstr>
      <vt:lpstr>'281'!Print_Area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Мельникова</dc:creator>
  <cp:lastModifiedBy>zautseva</cp:lastModifiedBy>
  <cp:lastPrinted>2020-05-14T09:39:45Z</cp:lastPrinted>
  <dcterms:created xsi:type="dcterms:W3CDTF">2020-04-14T13:59:22Z</dcterms:created>
  <dcterms:modified xsi:type="dcterms:W3CDTF">2020-06-23T16:13:05Z</dcterms:modified>
</cp:coreProperties>
</file>